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jbasic\Exclusive Networks\EXN Austria - Dokumente\Fortinet\4_Marketing\1_Aktionen\COOP und MDF Marketing\"/>
    </mc:Choice>
  </mc:AlternateContent>
  <xr:revisionPtr revIDLastSave="0" documentId="8_{4D7AD8D2-8BF4-4084-9961-0C84E0046F9E}" xr6:coauthVersionLast="46" xr6:coauthVersionMax="46" xr10:uidLastSave="{00000000-0000-0000-0000-000000000000}"/>
  <bookViews>
    <workbookView xWindow="28680" yWindow="-120" windowWidth="29040" windowHeight="17640" activeTab="2" xr2:uid="{00000000-000D-0000-FFFF-FFFF00000000}"/>
  </bookViews>
  <sheets>
    <sheet name="Instruktionen" sheetId="1" r:id="rId1"/>
    <sheet name="MRF" sheetId="2" r:id="rId2"/>
    <sheet name="Event Information" sheetId="5" r:id="rId3"/>
    <sheet name="for distis only" sheetId="4" state="hidden" r:id="rId4"/>
    <sheet name="Drop-Down Lists" sheetId="3" state="hidden"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 i="4" l="1"/>
  <c r="C54" i="2" l="1"/>
  <c r="C25" i="2"/>
  <c r="C9" i="4" l="1"/>
  <c r="R4" i="4"/>
  <c r="Q4" i="4"/>
  <c r="P4" i="4"/>
  <c r="M4" i="4"/>
  <c r="L4" i="4"/>
  <c r="K4" i="4"/>
  <c r="J4" i="4"/>
  <c r="E4" i="4"/>
  <c r="D4" i="4"/>
  <c r="C4" i="4"/>
  <c r="B4" i="4"/>
  <c r="I4" i="4"/>
  <c r="H4" i="4" l="1"/>
</calcChain>
</file>

<file path=xl/sharedStrings.xml><?xml version="1.0" encoding="utf-8"?>
<sst xmlns="http://schemas.openxmlformats.org/spreadsheetml/2006/main" count="465" uniqueCount="356">
  <si>
    <t>YOUR INFORMATION</t>
  </si>
  <si>
    <t>YOUR MARKETING ACTIVITY</t>
  </si>
  <si>
    <t>COSTS</t>
  </si>
  <si>
    <t>EXPECTED OUTCOME</t>
  </si>
  <si>
    <t>Mustermann GmbH</t>
  </si>
  <si>
    <t>Max</t>
  </si>
  <si>
    <t>Mustermann</t>
  </si>
  <si>
    <t>Muster Manager</t>
  </si>
  <si>
    <t>max.mustermann@mustermann.de</t>
  </si>
  <si>
    <t>+49 1234 56789</t>
  </si>
  <si>
    <t>Ingo Maas</t>
  </si>
  <si>
    <t>Verena Ewerle</t>
  </si>
  <si>
    <t>Tom Nemitz</t>
  </si>
  <si>
    <t>Jan Reitler</t>
  </si>
  <si>
    <t>Martin Nottbeck</t>
  </si>
  <si>
    <t>List of CAMs</t>
  </si>
  <si>
    <t>Activity Type</t>
  </si>
  <si>
    <t>Collateral</t>
  </si>
  <si>
    <t>Give Aways</t>
  </si>
  <si>
    <t>Other Vendors</t>
  </si>
  <si>
    <t>Yes</t>
  </si>
  <si>
    <t>No</t>
  </si>
  <si>
    <t>Targeted Industries</t>
  </si>
  <si>
    <t>Decision Makers</t>
  </si>
  <si>
    <t>Executives Technical Audience</t>
  </si>
  <si>
    <t>Administrators</t>
  </si>
  <si>
    <t>Fortinet Customers</t>
  </si>
  <si>
    <t>New</t>
  </si>
  <si>
    <t>Existing</t>
  </si>
  <si>
    <t>Marketing Vehicles</t>
  </si>
  <si>
    <t>Social Media</t>
  </si>
  <si>
    <t>Website</t>
  </si>
  <si>
    <t>Fortinet Products</t>
  </si>
  <si>
    <t>FortiSandbox</t>
  </si>
  <si>
    <t>FortiADC</t>
  </si>
  <si>
    <t>FortiMail</t>
  </si>
  <si>
    <t>FortiWeb</t>
  </si>
  <si>
    <t>Fortinet Wireless</t>
  </si>
  <si>
    <t>FortiGate</t>
  </si>
  <si>
    <t>FortiAnalyzer</t>
  </si>
  <si>
    <t>FortiDDoS</t>
  </si>
  <si>
    <t>FortiManager</t>
  </si>
  <si>
    <t>Security Fabric</t>
  </si>
  <si>
    <t>Dimitri Dukarski</t>
  </si>
  <si>
    <t>Jörg Heckwolf</t>
  </si>
  <si>
    <t xml:space="preserve">Company Name:  </t>
  </si>
  <si>
    <t xml:space="preserve">First Name:  </t>
  </si>
  <si>
    <t xml:space="preserve">Last Name:  </t>
  </si>
  <si>
    <t xml:space="preserve">Job Title:  </t>
  </si>
  <si>
    <t xml:space="preserve">Email:  </t>
  </si>
  <si>
    <t xml:space="preserve">Telephone:  </t>
  </si>
  <si>
    <t xml:space="preserve">Enter your Distribution Account Manager:  </t>
  </si>
  <si>
    <t xml:space="preserve">Select your Fortinet Channel Account Manager:  </t>
  </si>
  <si>
    <t xml:space="preserve">Company Adress:  </t>
  </si>
  <si>
    <t>Mustermannstr. 123, 12345 Musterort</t>
  </si>
  <si>
    <t xml:space="preserve">Date of Request:  </t>
  </si>
  <si>
    <t>Advertising</t>
  </si>
  <si>
    <t>Webinar</t>
  </si>
  <si>
    <t>Integrated Campaign</t>
  </si>
  <si>
    <t xml:space="preserve">Enter Activity Name:  </t>
  </si>
  <si>
    <t xml:space="preserve">Select Activity Type:  </t>
  </si>
  <si>
    <t xml:space="preserve">Enter Activity Description:  </t>
  </si>
  <si>
    <t xml:space="preserve">If Others, please specify:  </t>
  </si>
  <si>
    <t>Others</t>
  </si>
  <si>
    <t xml:space="preserve">If Yes, enter the names:  </t>
  </si>
  <si>
    <t xml:space="preserve">Targeted Audience:  </t>
  </si>
  <si>
    <t xml:space="preserve">Select whether other vendors are involved?  </t>
  </si>
  <si>
    <t xml:space="preserve">Enter Start Date of Activity (DD-MM-YYYY):  </t>
  </si>
  <si>
    <t xml:space="preserve">Enter End Date of Activity (DD-MM-YYYY):  </t>
  </si>
  <si>
    <t xml:space="preserve">How are you going to promote this activity?  </t>
  </si>
  <si>
    <t>marketing-fortinet.ecs.de@arrow.com</t>
  </si>
  <si>
    <t xml:space="preserve">Arrow:  </t>
  </si>
  <si>
    <t xml:space="preserve">Exclusive Networks:  </t>
  </si>
  <si>
    <t xml:space="preserve">Nuvias / Wick Hill:  </t>
  </si>
  <si>
    <t>marketing.central@nuvias.com</t>
  </si>
  <si>
    <t>Take over to SmartSheet:</t>
  </si>
  <si>
    <t xml:space="preserve">Select Primary Vehicle:  </t>
  </si>
  <si>
    <t xml:space="preserve">Select Secondary Vehicle:  </t>
  </si>
  <si>
    <t xml:space="preserve">Select Third Vehicle:  </t>
  </si>
  <si>
    <t xml:space="preserve">Enter Total Costs of Activity in EUR:  </t>
  </si>
  <si>
    <t xml:space="preserve">Enter Requested Amount for Fortinet in EUR:  </t>
  </si>
  <si>
    <t xml:space="preserve">Enter Expected Revenue for Fortinet in EUR:  </t>
  </si>
  <si>
    <t>Emailing</t>
  </si>
  <si>
    <t>Public Relations</t>
  </si>
  <si>
    <t>Event</t>
  </si>
  <si>
    <t>Telemarketing</t>
  </si>
  <si>
    <t>Emailing / Newsletter</t>
  </si>
  <si>
    <t>Offline Advertising</t>
  </si>
  <si>
    <t>Online Advertising</t>
  </si>
  <si>
    <t xml:space="preserve">Enter your Partner Level:  </t>
  </si>
  <si>
    <t>Partner Level</t>
  </si>
  <si>
    <t>Authorized</t>
  </si>
  <si>
    <t>Silver</t>
  </si>
  <si>
    <t>Gold</t>
  </si>
  <si>
    <t>Platinum</t>
  </si>
  <si>
    <t>Global Partner</t>
  </si>
  <si>
    <t xml:space="preserve">If Silver or Authorized provide justification:  </t>
  </si>
  <si>
    <t xml:space="preserve">(to be completed by Fortinet CAM)  </t>
  </si>
  <si>
    <t>Max Distribution</t>
  </si>
  <si>
    <t xml:space="preserve">Expected Ratio 
Requested Amount / Expected Revenue:  </t>
  </si>
  <si>
    <t>Partner Enablement</t>
  </si>
  <si>
    <t>Tradeshow</t>
  </si>
  <si>
    <t xml:space="preserve">COLLATERAL </t>
  </si>
  <si>
    <t>EMAILING</t>
  </si>
  <si>
    <t>GIVEAWAYS</t>
  </si>
  <si>
    <t>TELEMARKETING</t>
  </si>
  <si>
    <t>ADVERTISING</t>
  </si>
  <si>
    <t xml:space="preserve">PARTNER ENABLEMENT </t>
  </si>
  <si>
    <t>SEMINAR / WORKSHOP</t>
  </si>
  <si>
    <t>INTEGRATED CAMPAIGN</t>
  </si>
  <si>
    <t xml:space="preserve">TRADESHOW </t>
  </si>
  <si>
    <t xml:space="preserve">WEBINAR </t>
  </si>
  <si>
    <t>Activity Name</t>
  </si>
  <si>
    <t>Activity details</t>
  </si>
  <si>
    <t>Final Target audience</t>
  </si>
  <si>
    <t>Segment</t>
  </si>
  <si>
    <t>Fortinet Product  focus</t>
  </si>
  <si>
    <t>Central Campaign Name</t>
  </si>
  <si>
    <t>Activity Start Date</t>
  </si>
  <si>
    <t>Activity End Date</t>
  </si>
  <si>
    <t>Expenditure</t>
  </si>
  <si>
    <t>Metrics Type</t>
  </si>
  <si>
    <t>Metrics</t>
  </si>
  <si>
    <t>Revenue expected</t>
  </si>
  <si>
    <t>Portion dedicated to Fortinet</t>
  </si>
  <si>
    <t>Co-marketing activity with Reseller</t>
  </si>
  <si>
    <t>Insert Reseller Name</t>
  </si>
  <si>
    <t>Total activity cost (in USD)</t>
  </si>
  <si>
    <t>Fortinet Coop funding requested (in USD)</t>
  </si>
  <si>
    <t xml:space="preserve">Select target audience partner/end users/both:  </t>
  </si>
  <si>
    <t>Target Audience 1</t>
  </si>
  <si>
    <t>Target Audience 2</t>
  </si>
  <si>
    <t>End Users</t>
  </si>
  <si>
    <t xml:space="preserve">If End Users, Select Targeted Industrie:  </t>
  </si>
  <si>
    <t>Partners+End Users</t>
  </si>
  <si>
    <t>Partners</t>
  </si>
  <si>
    <t>SMB</t>
  </si>
  <si>
    <t>Enterprise</t>
  </si>
  <si>
    <t>Telco/MSSP</t>
  </si>
  <si>
    <t>ALL</t>
  </si>
  <si>
    <t># attendees</t>
  </si>
  <si>
    <t># leads</t>
  </si>
  <si>
    <t># emails</t>
  </si>
  <si>
    <t># people trained</t>
  </si>
  <si>
    <t># items</t>
  </si>
  <si>
    <t>n/a</t>
  </si>
  <si>
    <t>Select most appropriate item on SmartSheet</t>
  </si>
  <si>
    <t>Calculate USD Amount and enter on SmartSheet</t>
  </si>
  <si>
    <t>Stefan Heinrich</t>
  </si>
  <si>
    <t>History of Changes</t>
  </si>
  <si>
    <t>What?</t>
  </si>
  <si>
    <t>When?</t>
  </si>
  <si>
    <t>Go live date</t>
  </si>
  <si>
    <t>MARKETING REQUEST FORM (MRF)</t>
  </si>
  <si>
    <r>
      <rPr>
        <b/>
        <sz val="10"/>
        <color theme="1"/>
        <rFont val="Arial"/>
        <family val="2"/>
      </rPr>
      <t>NOT APPROVED</t>
    </r>
    <r>
      <rPr>
        <sz val="10"/>
        <color theme="1"/>
        <rFont val="Arial"/>
        <family val="2"/>
      </rPr>
      <t xml:space="preserve"> ACTIVITY TYPES:</t>
    </r>
  </si>
  <si>
    <t>Advanced Threat Protection</t>
  </si>
  <si>
    <t>FortiSIEM</t>
  </si>
  <si>
    <t>FortiNAC (Bradford)</t>
  </si>
  <si>
    <t>FortiAuthentication</t>
  </si>
  <si>
    <t>Endpoint Security</t>
  </si>
  <si>
    <t>FortiSwitch</t>
  </si>
  <si>
    <t>Cloud Security</t>
  </si>
  <si>
    <t>FortiProxy</t>
  </si>
  <si>
    <t xml:space="preserve">Fortinet Products/Solutions Presented:  </t>
  </si>
  <si>
    <t xml:space="preserve">Select Primary Product/Solution:  </t>
  </si>
  <si>
    <t>MSSP</t>
  </si>
  <si>
    <t>Bitte beachten Sie:</t>
  </si>
  <si>
    <t>1. Bitte besprechen Sie Ihre Anfrage zuerst mit Ihrem zuständigen Fortinet Channel Account Manager (CAM).</t>
  </si>
  <si>
    <r>
      <t xml:space="preserve">2. Bei Übereinkunft mit dem CAM füllen Sie das </t>
    </r>
    <r>
      <rPr>
        <b/>
        <sz val="10"/>
        <color rgb="FFFF0000"/>
        <rFont val="Arial"/>
        <family val="2"/>
      </rPr>
      <t>Marketing Request Form (MRF) komplett in Englisch</t>
    </r>
    <r>
      <rPr>
        <sz val="10"/>
        <rFont val="Arial"/>
        <family val="2"/>
      </rPr>
      <t xml:space="preserve"> aus, da einige Fortinet Mitarbeiter, die im Coop-Prozess involviert sind, nicht Deutsch verstehen.</t>
    </r>
  </si>
  <si>
    <t>Fortinet Coop-Beträge haben das Ziel zusätzlichen Fortinet-Umsatz (Leads / Opportunität) zu generieren. Bitte geben Sie unbedingt an, was der erwartete Umsatz aufgrund der Aktivität ist.</t>
  </si>
  <si>
    <t>Diese Information ist wichtig, um eine solide Entscheidungsgrundlage zu haben. Zukünftig wird auch die Planungsgenauigkeit in Betracht gezogen.</t>
  </si>
  <si>
    <t>Sie können nur die Kosten über das Coop-Programm beantragen, die Ihnen auch tatsächlich entstanden sind und Sie diese anhand von Rechnungen von Drittanbietern belegen können.</t>
  </si>
  <si>
    <t>Aus diesem Grund beachten Sie bitte die unten aufgeführten Anforderungen hinsichtlich Antragstellung zur Genehmigung der Aktivität und schlussendlich der Kostenabrechnung.</t>
  </si>
  <si>
    <t xml:space="preserve">Fortinet wird nur die im Coop-Programm zugelassenen Marketingaktivitäten unterstützen (siehe Tabelle unten) und behält sich das Recht vor, Beträge für Aktivitäten zu streichen, </t>
  </si>
  <si>
    <t xml:space="preserve">die nicht die Fortinet Coop-Programmrichtlinien und Channel-Strategie berücksichtigen. </t>
  </si>
  <si>
    <t>Online/Offline; Fortinet Lösungen vorantreiben</t>
  </si>
  <si>
    <t>Fortinet Broschüren, Flyer oder Dokumente, mit Partner-Logo gekennzeichnet</t>
  </si>
  <si>
    <t>Entwicklung und Versand einer E-Mail mit einer Fortinet basierenden Call-to-Action</t>
  </si>
  <si>
    <t>Nutzung einer Telemarketing-Agentur um Nachfrage zu generieren</t>
  </si>
  <si>
    <t>Lead-Generierungskampagne, die aus mehreren Aktivitäten besteht (E-Mail, Telemarketing, Event, Online Advertising, etc.)</t>
  </si>
  <si>
    <t>Aktivität um Partnermitarbeiter zu trainieren bspw. durch Events, Broschüren, E-Mail, Video, etc.</t>
  </si>
  <si>
    <t>Event um Fortinet Lösungen vorzustellen – max. 1 Tag</t>
  </si>
  <si>
    <t>Messe für Partner und/oder Endkunden inkl. Fortinet Branding auf dem Messestand</t>
  </si>
  <si>
    <t>Online Event um Partner oder Endkunden zu informieren oder zu trainieren</t>
  </si>
  <si>
    <t>Spiff, Promotion, Vertriebswettbewerb, Demo Produkte (NFR), NSE Training und Prüfung, Hospitality Events</t>
  </si>
  <si>
    <t>Kosten für Design, Übersetzung, Media</t>
  </si>
  <si>
    <t>Kosten für Design, Übersetzung, Druck</t>
  </si>
  <si>
    <t>Kosten für Design, Produktion, Versand</t>
  </si>
  <si>
    <t>Kosten für Telemarketing-Agentur</t>
  </si>
  <si>
    <t>Kosten für Design, Übersetzung, Mediabuchungen, Telemarketing, Copy-Writing, Event, Agenturleistungen</t>
  </si>
  <si>
    <t>Kosten für Copy Writing, Design, Übersetzung, Agenturleistungen</t>
  </si>
  <si>
    <t>Kosten für Design, Copy-Writing, Event, Agenturleistungen</t>
  </si>
  <si>
    <t>Kosten für Design der Einladung, Lokation, Catering, Agenturleistungen</t>
  </si>
  <si>
    <t>Standfläche, Standaufbau, Branding, Versand</t>
  </si>
  <si>
    <t>Kosten für Design der Einladung, Webinar-Plattform</t>
  </si>
  <si>
    <t>Partner/Distributor Vermarktung ohne Fortinet</t>
  </si>
  <si>
    <t>Vom Partner entworfene Dokumentation</t>
  </si>
  <si>
    <t>Distributor Newsletter</t>
  </si>
  <si>
    <t>Multi-Hersteller Aktivität</t>
  </si>
  <si>
    <t>Multi-Hersteller Kampagne inkl. Fortinet Wettbewerber</t>
  </si>
  <si>
    <t>Jegliches, was nicht dem Fortinet Code of Conduct entspricht</t>
  </si>
  <si>
    <t>Fortinet kann nicht auf mehr als 3 unterschiedlichen Messeständen vertreten sein</t>
  </si>
  <si>
    <t>Multi-Hersteller Webinar</t>
  </si>
  <si>
    <t>Erwarteter Mehrumsatz ist entscheidend!, realistische Kosten, Kostenvoranschlag von Drittanbietern</t>
  </si>
  <si>
    <t>Rechnungen von Drittanbietern, Kopie der Anzeige</t>
  </si>
  <si>
    <t>Rechnungen von Drittanbietern, Kopie der Broschüre</t>
  </si>
  <si>
    <t>Rechnungen von Drittanbietern, Photo/Abbildung von dem Werbeartikel</t>
  </si>
  <si>
    <t>Rechnungen von Drittanbietern, Kopie der E-Mail, komplette Lead-Liste</t>
  </si>
  <si>
    <t>Rechnungen von Drittanbietern, komplette Lead-Liste</t>
  </si>
  <si>
    <t>Rechnungen von Drittanbietern, Photos vom Event die Fortinet Branding zeigen</t>
  </si>
  <si>
    <t>Aktivität Typ</t>
  </si>
  <si>
    <t>Beschreibung</t>
  </si>
  <si>
    <t>Beinhaltet</t>
  </si>
  <si>
    <t>Beinhaltet NICHT</t>
  </si>
  <si>
    <t>Bedingung für den Antrag der Aktivität</t>
  </si>
  <si>
    <t>Bedingung für den Antrag der Kostenabrechnung</t>
  </si>
  <si>
    <t>Hinweis basierend auf Aktivity Type</t>
  </si>
  <si>
    <t>Seminar/Workshop</t>
  </si>
  <si>
    <t>Mustermann Endkunden Workshop</t>
  </si>
  <si>
    <t>Version</t>
  </si>
  <si>
    <t xml:space="preserve"> </t>
  </si>
  <si>
    <t xml:space="preserve">Metrics Type:  </t>
  </si>
  <si>
    <t xml:space="preserve">EVENT INFORMATION </t>
  </si>
  <si>
    <t>Details on Presentation 1:</t>
  </si>
  <si>
    <t>Teaser Text needed No Yes – Teaser should be available by:</t>
  </si>
  <si>
    <t>Details on Presentation 2:</t>
  </si>
  <si>
    <t>Details on Presentation 3:</t>
  </si>
  <si>
    <t>Details on Presentation 4:</t>
  </si>
  <si>
    <t>(Optional) Instructions</t>
  </si>
  <si>
    <t>for presenter from</t>
  </si>
  <si>
    <t>Fortinet:</t>
  </si>
  <si>
    <t>(Optional) Additional notes</t>
  </si>
  <si>
    <t>and information:</t>
  </si>
  <si>
    <t xml:space="preserve">MARKETING MATERIALS </t>
  </si>
  <si>
    <t>What marketing materials do</t>
  </si>
  <si>
    <t>you need for this event?:</t>
  </si>
  <si>
    <t>Roll-Ups</t>
  </si>
  <si>
    <t>Number:</t>
  </si>
  <si>
    <t>Give-Aways</t>
  </si>
  <si>
    <t>Other:</t>
  </si>
  <si>
    <t>Product Catalogues</t>
  </si>
  <si>
    <t>Delivery Address:</t>
  </si>
  <si>
    <t>EVENT ÜBERSICHT</t>
  </si>
  <si>
    <t>Bistrotisch</t>
  </si>
  <si>
    <t>Broschürenständer</t>
  </si>
  <si>
    <t>Tisch</t>
  </si>
  <si>
    <t>Stromanschluß</t>
  </si>
  <si>
    <t>Stuhl</t>
  </si>
  <si>
    <t>Monitor</t>
  </si>
  <si>
    <t>X</t>
  </si>
  <si>
    <t>FORTINET PRÄSENTATIONEN</t>
  </si>
  <si>
    <t xml:space="preserve">Erwartete Anzahl Teilnehmer:  </t>
  </si>
  <si>
    <t>Nein</t>
  </si>
  <si>
    <t>Ja</t>
  </si>
  <si>
    <t xml:space="preserve">Anzahl an Fortinet Präsentationen:  </t>
  </si>
  <si>
    <t xml:space="preserve">Benötigen Sie einen Referenten von Fortinet?  </t>
  </si>
  <si>
    <t>Mikrophone</t>
  </si>
  <si>
    <t>Flipchart</t>
  </si>
  <si>
    <t>Whiteboard</t>
  </si>
  <si>
    <t>Laser-Pointer</t>
  </si>
  <si>
    <t xml:space="preserve">Bereitstellung Equipement durch Veranstalter:  </t>
  </si>
  <si>
    <t>16:9</t>
  </si>
  <si>
    <t>4:3</t>
  </si>
  <si>
    <t>Projektor/Beamer</t>
  </si>
  <si>
    <t xml:space="preserve">(Nur für Messestand)  </t>
  </si>
  <si>
    <t xml:space="preserve">Was ist auf dem Stand verfügbar?:  </t>
  </si>
  <si>
    <t>WLAN / Mbit/s</t>
  </si>
  <si>
    <t>LAN / Mbit/s</t>
  </si>
  <si>
    <t>Zentrales Notebook für alle Referenten</t>
  </si>
  <si>
    <t xml:space="preserve">Schicken Sie die Präsentation per E-Mail bis spätestens:  </t>
  </si>
  <si>
    <t xml:space="preserve">an folgende E-Mailadresse:  </t>
  </si>
  <si>
    <t>08.08.2018</t>
  </si>
  <si>
    <t>max.mustermann@mustermann.com</t>
  </si>
  <si>
    <t>HDMI</t>
  </si>
  <si>
    <t>VGA</t>
  </si>
  <si>
    <t>DVI</t>
  </si>
  <si>
    <t xml:space="preserve">welche Verbindungen sind verfügbar?  </t>
  </si>
  <si>
    <t xml:space="preserve">Im Falle des eigenen Notebooks,   </t>
  </si>
  <si>
    <t>Sonstiges =&gt;</t>
  </si>
  <si>
    <t>Details zu den Präsentationen</t>
  </si>
  <si>
    <t xml:space="preserve">Uhrzeit (von - bis):  </t>
  </si>
  <si>
    <t xml:space="preserve">Thema der Präsentation:  </t>
  </si>
  <si>
    <t>Präsentation 1</t>
  </si>
  <si>
    <t>10.08.2018</t>
  </si>
  <si>
    <t>9:00 - 10:00</t>
  </si>
  <si>
    <t>Datum:</t>
  </si>
  <si>
    <t>ATP - Advanced Threat Protection Framework</t>
  </si>
  <si>
    <t>FortiGate Übersicht</t>
  </si>
  <si>
    <t>Fortinet Unternehmensportrait</t>
  </si>
  <si>
    <t>IoT - Securing the Internet of Things</t>
  </si>
  <si>
    <t>Secure Network Access (WLAN etc.)</t>
  </si>
  <si>
    <t>Securing Industrial Control Systems</t>
  </si>
  <si>
    <t>Security Fabric - Security of Tomorrow</t>
  </si>
  <si>
    <t>Other Topic</t>
  </si>
  <si>
    <t>Presentation Topic</t>
  </si>
  <si>
    <t xml:space="preserve">Falls "Other Topic" bitte spezifizieren Sie:  </t>
  </si>
  <si>
    <t>Präsentation 2</t>
  </si>
  <si>
    <t>Präsentation 3</t>
  </si>
  <si>
    <t>10:00 - 11:00</t>
  </si>
  <si>
    <t>Marketing Materialien</t>
  </si>
  <si>
    <t xml:space="preserve">Welche Marketingmaterialien werden benötigt?  </t>
  </si>
  <si>
    <t xml:space="preserve">Format der Präsentation:  </t>
  </si>
  <si>
    <t xml:space="preserve">Anzahl:  </t>
  </si>
  <si>
    <t>Benötigen Sie eine Kurzbeschreibung zu den</t>
  </si>
  <si>
    <t>Ja, bis spätestens:</t>
  </si>
  <si>
    <t>10.07.2018</t>
  </si>
  <si>
    <t xml:space="preserve"> oben angegebenen Präsentationen?  </t>
  </si>
  <si>
    <t xml:space="preserve">Lieferadresse:  </t>
  </si>
  <si>
    <t xml:space="preserve">Firmenname:  </t>
  </si>
  <si>
    <t xml:space="preserve">Adresse:  </t>
  </si>
  <si>
    <t xml:space="preserve">Ansprechpartner:  </t>
  </si>
  <si>
    <t>Max Mustermann</t>
  </si>
  <si>
    <t>Bitte reichen Sie zusätzlich das Event-Formular ein (siehe Extra-Reiter).</t>
  </si>
  <si>
    <t xml:space="preserve">Referent/in nutzt welches Notebook?  </t>
  </si>
  <si>
    <t>eigenes Notebook</t>
  </si>
  <si>
    <t xml:space="preserve">Vermerk:  </t>
  </si>
  <si>
    <t>Weitere Informationen</t>
  </si>
  <si>
    <t xml:space="preserve">Bitte tragen Sie weitere Informationen hier ein:  </t>
  </si>
  <si>
    <t>Bitte beachten Sie, dass Sie dieses Formular nur ausfüllen müssen, wenn es sich um ein Event (Tradeshow oder Seminar/Workshop) handelt.</t>
  </si>
  <si>
    <t>Bitte lesen Sie zuerst die Instruktionen. Alle Felder sind Pflichtfelder.</t>
  </si>
  <si>
    <t>MARKETING REQUEST FORM - INSTRUKTIONEN</t>
  </si>
  <si>
    <t>Richtlinie Coop Aktivitäten</t>
  </si>
  <si>
    <t>5. Sollte es sich um eine Telemarketingaktivität oder eine Veranstaltung (Tradeshow oder Seminar/Workshop) handeln, reichen Sie auch das entsprechende Dokument mit ein.</t>
  </si>
  <si>
    <t>Bitte reichen Sie zusätzlich die Telemarketing-Vereinbarung ein.</t>
  </si>
  <si>
    <t xml:space="preserve">Select Fortinet Customers Focus: New or Existing?  </t>
  </si>
  <si>
    <r>
      <t xml:space="preserve">Roll-Ups </t>
    </r>
    <r>
      <rPr>
        <sz val="10"/>
        <color rgb="FFFF0000"/>
        <rFont val="Arial"/>
        <family val="2"/>
      </rPr>
      <t>*</t>
    </r>
  </si>
  <si>
    <r>
      <rPr>
        <sz val="10"/>
        <color rgb="FFFF0000"/>
        <rFont val="Arial"/>
        <family val="2"/>
      </rPr>
      <t>*</t>
    </r>
    <r>
      <rPr>
        <sz val="10"/>
        <color theme="1"/>
        <rFont val="Arial"/>
        <family val="2"/>
      </rPr>
      <t xml:space="preserve"> Bitte nehmen Sie Kontakt zu Ihrem Distributor zwecks Rücksendung Roll-Up Banner(s) auf!</t>
    </r>
  </si>
  <si>
    <r>
      <t xml:space="preserve">3. Bitte schicken Sie das </t>
    </r>
    <r>
      <rPr>
        <sz val="10"/>
        <color rgb="FFFF0000"/>
        <rFont val="Arial"/>
        <family val="2"/>
      </rPr>
      <t>vollständig ausgefüllte MRF ausschließlich als XLS-Datei per Email</t>
    </r>
    <r>
      <rPr>
        <sz val="10"/>
        <rFont val="Arial"/>
        <family val="2"/>
      </rPr>
      <t xml:space="preserve"> an Ihren präferierten Distributor:</t>
    </r>
  </si>
  <si>
    <t>Here you enter all relevant information about your planned activity. Please note that there are some people involved in the process who have no knowledge about your business and your objectives. Hence the better your description is the faster can your request be processed.</t>
  </si>
  <si>
    <t xml:space="preserve">Select Secondary Product/Solution:  </t>
  </si>
  <si>
    <t xml:space="preserve">Select Third Product/Solution:  </t>
  </si>
  <si>
    <t xml:space="preserve">Based on respective metrics type enter expected number:  </t>
  </si>
  <si>
    <t>4. Bitte fügen Sie die erforderlichen Unterlagen (Kostenvoranschläge, Einladungen, Agenda, oder ähnliches) Ihrer Email hinzu.</t>
  </si>
  <si>
    <t>Werbeartikel mit Fortinet Logo, um den Bekanntheitsgrad von Fortinet zu erhöhen</t>
  </si>
  <si>
    <t>Telesales-Partnervereinbarung, erwarteter Mehrumsatz ist entscheidend!, realistische Kosten, Kostenvoranschlag von Drittanbietern</t>
  </si>
  <si>
    <t>Rechnungen von Drittanbietern, Kopie der Kampagnenelemente, ggf. Photos vom Event die Fortinet Branding zeigen, komplette Lead-Liste</t>
  </si>
  <si>
    <t>Rechnungen von Drittanbietern, Photos vom Event die Fortinet Branding zeigen, Agenda, Einladung, Teilnehmerliste</t>
  </si>
  <si>
    <t>Rechnungen von Drittanbietern, Photos vom Messestand die Fortinet Branding zeigen, Einladung, komplette Lead-Liste</t>
  </si>
  <si>
    <t>Rechnungen von Drittanbietern, Kopie der Einladung / Agenda, Teilnehmerliste</t>
  </si>
  <si>
    <t xml:space="preserve">Werden Fortinet Präsentationen stattfinden?  </t>
  </si>
  <si>
    <t>Mark Sirsi</t>
  </si>
  <si>
    <t>Andreas Lay</t>
  </si>
  <si>
    <t>Version DE-2018-08-23</t>
  </si>
  <si>
    <t>Version DE-2018-08-28</t>
  </si>
  <si>
    <t>correction of email address for Excusive Networks</t>
  </si>
  <si>
    <t>Select CAM</t>
  </si>
  <si>
    <t>Sylke Baumann</t>
  </si>
  <si>
    <t>Michael Pfeifer</t>
  </si>
  <si>
    <t>Alexander Heerlein</t>
  </si>
  <si>
    <t>FTNT Endkundenbroschüre</t>
  </si>
  <si>
    <t>OT Security</t>
  </si>
  <si>
    <t>IoT Security</t>
  </si>
  <si>
    <t>Secure SD-WAN</t>
  </si>
  <si>
    <t>revision of list of CAMs, Fortinet products and brochure on events tab</t>
  </si>
  <si>
    <t>Version DE-2019-05-02</t>
  </si>
  <si>
    <t>marketing.at@exclusive-networks.com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</si>
</sst>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d\-mmm\-yyyy;@"/>
    <numFmt numFmtId="165" formatCode="[$€-2]\ #,##0"/>
    <numFmt numFmtId="166" formatCode="dd\.mm\.yy;@"/>
  </numFmts>
  <fonts count="25" x14ac:knownFonts="1">
    <font>
      <sz val="11"/>
      <color theme="1"/>
      <name val="Calibri"/>
      <family val="2"/>
      <scheme val="minor"/>
    </font>
    <font>
      <b/>
      <sz val="12"/>
      <color theme="1"/>
      <name val="Arial"/>
      <family val="2"/>
    </font>
    <font>
      <sz val="11"/>
      <color theme="1"/>
      <name val="Arial"/>
      <family val="2"/>
    </font>
    <font>
      <sz val="10"/>
      <color theme="1"/>
      <name val="Arial"/>
      <family val="2"/>
    </font>
    <font>
      <b/>
      <sz val="10"/>
      <color theme="1"/>
      <name val="Arial"/>
      <family val="2"/>
    </font>
    <font>
      <sz val="11"/>
      <color rgb="FF9C0006"/>
      <name val="Calibri"/>
      <family val="2"/>
      <scheme val="minor"/>
    </font>
    <font>
      <b/>
      <sz val="11"/>
      <color theme="1"/>
      <name val="Calibri"/>
      <family val="2"/>
      <scheme val="minor"/>
    </font>
    <font>
      <sz val="12"/>
      <color theme="1"/>
      <name val="Arial"/>
      <family val="2"/>
    </font>
    <font>
      <b/>
      <sz val="20"/>
      <color theme="1"/>
      <name val="Arial"/>
      <family val="2"/>
    </font>
    <font>
      <sz val="11"/>
      <color rgb="FFFF0000"/>
      <name val="Arial"/>
      <family val="2"/>
    </font>
    <font>
      <u/>
      <sz val="11"/>
      <color theme="10"/>
      <name val="Calibri"/>
      <family val="2"/>
      <scheme val="minor"/>
    </font>
    <font>
      <sz val="8"/>
      <color theme="1"/>
      <name val="Arial"/>
      <family val="2"/>
    </font>
    <font>
      <sz val="10"/>
      <color rgb="FF0070C0"/>
      <name val="Arial"/>
      <family val="2"/>
    </font>
    <font>
      <sz val="11"/>
      <color rgb="FF0070C0"/>
      <name val="Arial"/>
      <family val="2"/>
    </font>
    <font>
      <b/>
      <sz val="18"/>
      <color rgb="FF000000"/>
      <name val="Arial"/>
      <family val="2"/>
    </font>
    <font>
      <b/>
      <sz val="10"/>
      <color rgb="FF0070C0"/>
      <name val="Arial"/>
      <family val="2"/>
    </font>
    <font>
      <sz val="11"/>
      <color rgb="FF0070C0"/>
      <name val="Calibri"/>
      <family val="2"/>
      <scheme val="minor"/>
    </font>
    <font>
      <sz val="14"/>
      <color rgb="FF0070C0"/>
      <name val="Calibri"/>
      <family val="2"/>
      <scheme val="minor"/>
    </font>
    <font>
      <sz val="11"/>
      <name val="Arial"/>
      <family val="2"/>
    </font>
    <font>
      <sz val="10"/>
      <name val="Arial"/>
      <family val="2"/>
    </font>
    <font>
      <b/>
      <sz val="16"/>
      <color rgb="FF000000"/>
      <name val="Arial"/>
      <family val="2"/>
    </font>
    <font>
      <sz val="10"/>
      <color rgb="FFFF0000"/>
      <name val="Arial"/>
      <family val="2"/>
    </font>
    <font>
      <b/>
      <sz val="10"/>
      <color rgb="FFFF0000"/>
      <name val="Arial"/>
      <family val="2"/>
    </font>
    <font>
      <b/>
      <sz val="11"/>
      <color theme="1"/>
      <name val="Arial"/>
      <family val="2"/>
    </font>
    <font>
      <sz val="11"/>
      <color theme="1"/>
      <name val="Calibri"/>
      <family val="2"/>
      <scheme val="minor"/>
    </font>
  </fonts>
  <fills count="5">
    <fill>
      <patternFill patternType="none"/>
    </fill>
    <fill>
      <patternFill patternType="gray125"/>
    </fill>
    <fill>
      <patternFill patternType="solid">
        <fgColor theme="7" tint="0.79998168889431442"/>
        <bgColor indexed="64"/>
      </patternFill>
    </fill>
    <fill>
      <patternFill patternType="solid">
        <fgColor rgb="FFFFC7CE"/>
      </patternFill>
    </fill>
    <fill>
      <patternFill patternType="solid">
        <fgColor theme="0" tint="-0.14999847407452621"/>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5" fillId="3" borderId="0" applyNumberFormat="0" applyBorder="0" applyAlignment="0" applyProtection="0"/>
    <xf numFmtId="0" fontId="10" fillId="0" borderId="0" applyNumberFormat="0" applyFill="0" applyBorder="0" applyAlignment="0" applyProtection="0"/>
    <xf numFmtId="9" fontId="24" fillId="0" borderId="0" applyFont="0" applyFill="0" applyBorder="0" applyAlignment="0" applyProtection="0"/>
  </cellStyleXfs>
  <cellXfs count="74">
    <xf numFmtId="0" fontId="0" fillId="0" borderId="0" xfId="0"/>
    <xf numFmtId="0" fontId="1" fillId="0" borderId="0" xfId="0" applyFont="1" applyAlignment="1">
      <alignment vertical="center"/>
    </xf>
    <xf numFmtId="0" fontId="2" fillId="0" borderId="0" xfId="0" applyFont="1"/>
    <xf numFmtId="0" fontId="3" fillId="0" borderId="0" xfId="0" applyFont="1" applyAlignment="1">
      <alignment horizontal="right"/>
    </xf>
    <xf numFmtId="0" fontId="3" fillId="0" borderId="0" xfId="0" applyFont="1"/>
    <xf numFmtId="0" fontId="3" fillId="0" borderId="0" xfId="0" applyFont="1" applyAlignment="1">
      <alignment horizontal="right" vertical="center"/>
    </xf>
    <xf numFmtId="0" fontId="3" fillId="0" borderId="0" xfId="0" quotePrefix="1" applyFont="1"/>
    <xf numFmtId="0" fontId="4" fillId="0" borderId="0" xfId="0" applyFont="1" applyAlignment="1">
      <alignment vertical="center"/>
    </xf>
    <xf numFmtId="0" fontId="3" fillId="0" borderId="0" xfId="0" applyFont="1" applyAlignment="1">
      <alignment vertical="center"/>
    </xf>
    <xf numFmtId="0" fontId="2" fillId="0" borderId="0" xfId="0" applyFont="1" applyAlignment="1">
      <alignment wrapText="1"/>
    </xf>
    <xf numFmtId="164" fontId="3" fillId="2" borderId="0" xfId="0" applyNumberFormat="1" applyFont="1" applyFill="1" applyAlignment="1">
      <alignment horizontal="left"/>
    </xf>
    <xf numFmtId="0" fontId="8" fillId="0" borderId="0" xfId="0" applyFont="1"/>
    <xf numFmtId="0" fontId="3" fillId="2" borderId="0" xfId="0" applyFont="1" applyFill="1"/>
    <xf numFmtId="0" fontId="3" fillId="2" borderId="0" xfId="0" quotePrefix="1" applyFont="1" applyFill="1"/>
    <xf numFmtId="0" fontId="9" fillId="0" borderId="0" xfId="0" applyFont="1"/>
    <xf numFmtId="0" fontId="3" fillId="0" borderId="1" xfId="0" applyFont="1" applyBorder="1" applyAlignment="1">
      <alignment horizontal="right"/>
    </xf>
    <xf numFmtId="0" fontId="3" fillId="0" borderId="1" xfId="0" applyFont="1" applyBorder="1"/>
    <xf numFmtId="0" fontId="2" fillId="0" borderId="1" xfId="0" applyFont="1" applyBorder="1"/>
    <xf numFmtId="0" fontId="2" fillId="2" borderId="0" xfId="0" applyFont="1" applyFill="1"/>
    <xf numFmtId="0" fontId="3" fillId="2" borderId="0" xfId="0" applyFont="1" applyFill="1" applyAlignment="1">
      <alignment wrapText="1"/>
    </xf>
    <xf numFmtId="0" fontId="7" fillId="0" borderId="0" xfId="0" applyFont="1" applyAlignment="1">
      <alignment vertical="center"/>
    </xf>
    <xf numFmtId="0" fontId="10" fillId="0" borderId="0" xfId="2"/>
    <xf numFmtId="0" fontId="3" fillId="0" borderId="0" xfId="0" applyFont="1" applyBorder="1" applyAlignment="1">
      <alignment horizontal="right"/>
    </xf>
    <xf numFmtId="0" fontId="3" fillId="0" borderId="0" xfId="0" applyFont="1" applyBorder="1"/>
    <xf numFmtId="0" fontId="2" fillId="0" borderId="0" xfId="0" applyFont="1" applyBorder="1"/>
    <xf numFmtId="0" fontId="11" fillId="0" borderId="0" xfId="0" applyFont="1" applyAlignment="1">
      <alignment horizontal="right"/>
    </xf>
    <xf numFmtId="0" fontId="3" fillId="2" borderId="0" xfId="0" applyFont="1" applyFill="1" applyAlignment="1">
      <alignment horizontal="left" vertical="center"/>
    </xf>
    <xf numFmtId="0" fontId="3" fillId="2" borderId="0" xfId="0" applyFont="1" applyFill="1" applyAlignment="1">
      <alignment horizontal="left" wrapText="1"/>
    </xf>
    <xf numFmtId="0" fontId="12" fillId="4" borderId="0" xfId="0" applyFont="1" applyFill="1" applyAlignment="1">
      <alignment horizontal="right" wrapText="1"/>
    </xf>
    <xf numFmtId="0" fontId="12" fillId="0" borderId="0" xfId="0" applyFont="1"/>
    <xf numFmtId="0" fontId="14" fillId="0" borderId="0" xfId="0" applyFont="1"/>
    <xf numFmtId="0" fontId="15" fillId="0" borderId="0" xfId="0" applyFont="1"/>
    <xf numFmtId="0" fontId="15" fillId="0" borderId="0" xfId="0" applyFont="1" applyAlignment="1">
      <alignment wrapText="1"/>
    </xf>
    <xf numFmtId="0" fontId="3" fillId="0" borderId="0" xfId="0" applyFont="1" applyAlignment="1">
      <alignment vertical="top" wrapText="1"/>
    </xf>
    <xf numFmtId="0" fontId="3" fillId="0" borderId="0" xfId="0" applyFont="1" applyAlignment="1">
      <alignment horizontal="left" vertical="top" wrapText="1"/>
    </xf>
    <xf numFmtId="0" fontId="0" fillId="0" borderId="0" xfId="0" applyAlignment="1">
      <alignment wrapText="1"/>
    </xf>
    <xf numFmtId="0" fontId="3" fillId="0" borderId="0" xfId="0" applyFont="1" applyAlignment="1">
      <alignment horizontal="right" vertical="center" wrapText="1"/>
    </xf>
    <xf numFmtId="0" fontId="3" fillId="2" borderId="0" xfId="0" applyFont="1" applyFill="1" applyAlignment="1">
      <alignment horizontal="left"/>
    </xf>
    <xf numFmtId="0" fontId="16" fillId="0" borderId="0" xfId="0" applyFont="1" applyAlignment="1">
      <alignment wrapText="1"/>
    </xf>
    <xf numFmtId="0" fontId="0" fillId="0" borderId="2" xfId="0" applyBorder="1"/>
    <xf numFmtId="0" fontId="0" fillId="0" borderId="2" xfId="0" applyBorder="1" applyAlignment="1">
      <alignment wrapText="1"/>
    </xf>
    <xf numFmtId="0" fontId="0" fillId="2" borderId="2" xfId="0" applyFill="1" applyBorder="1"/>
    <xf numFmtId="14" fontId="0" fillId="0" borderId="2" xfId="0" applyNumberFormat="1" applyBorder="1"/>
    <xf numFmtId="0" fontId="5" fillId="3" borderId="2" xfId="1" applyBorder="1"/>
    <xf numFmtId="0" fontId="6" fillId="0" borderId="2" xfId="0" applyFont="1" applyBorder="1"/>
    <xf numFmtId="0" fontId="6" fillId="0" borderId="2" xfId="0" applyFont="1" applyBorder="1" applyAlignment="1">
      <alignment wrapText="1"/>
    </xf>
    <xf numFmtId="0" fontId="17" fillId="0" borderId="0" xfId="0" applyFont="1"/>
    <xf numFmtId="0" fontId="15" fillId="0" borderId="0" xfId="0" applyFont="1" applyAlignment="1">
      <alignment horizontal="left" wrapText="1"/>
    </xf>
    <xf numFmtId="0" fontId="18" fillId="0" borderId="0" xfId="0" applyFont="1"/>
    <xf numFmtId="0" fontId="19" fillId="0" borderId="0" xfId="0" applyFont="1" applyAlignment="1">
      <alignment vertical="center"/>
    </xf>
    <xf numFmtId="0" fontId="19" fillId="0" borderId="0" xfId="0" applyFont="1" applyAlignment="1">
      <alignment horizontal="right"/>
    </xf>
    <xf numFmtId="14" fontId="3" fillId="0" borderId="0" xfId="0" applyNumberFormat="1" applyFont="1"/>
    <xf numFmtId="165" fontId="3" fillId="2" borderId="0" xfId="0" applyNumberFormat="1" applyFont="1" applyFill="1" applyAlignment="1">
      <alignment horizontal="left"/>
    </xf>
    <xf numFmtId="0" fontId="11" fillId="0" borderId="1" xfId="0" applyFont="1" applyBorder="1" applyAlignment="1">
      <alignment horizontal="right"/>
    </xf>
    <xf numFmtId="0" fontId="20" fillId="0" borderId="0" xfId="0" applyFont="1"/>
    <xf numFmtId="1" fontId="13" fillId="4" borderId="0" xfId="0" applyNumberFormat="1" applyFont="1" applyFill="1"/>
    <xf numFmtId="0" fontId="21" fillId="0" borderId="0" xfId="0" applyFont="1" applyAlignment="1">
      <alignment horizontal="left" vertical="center"/>
    </xf>
    <xf numFmtId="0" fontId="19" fillId="4" borderId="0" xfId="0" applyFont="1" applyFill="1" applyAlignment="1">
      <alignment horizontal="left" vertical="center"/>
    </xf>
    <xf numFmtId="0" fontId="21" fillId="0" borderId="0" xfId="0" applyFont="1"/>
    <xf numFmtId="0" fontId="3" fillId="2" borderId="2" xfId="0" applyFont="1" applyFill="1" applyBorder="1" applyAlignment="1">
      <alignment horizontal="center"/>
    </xf>
    <xf numFmtId="0" fontId="3" fillId="0" borderId="0" xfId="0" applyFont="1" applyAlignment="1">
      <alignment horizontal="right" wrapText="1"/>
    </xf>
    <xf numFmtId="0" fontId="3" fillId="0" borderId="0" xfId="0" applyFont="1" applyAlignment="1">
      <alignment wrapText="1"/>
    </xf>
    <xf numFmtId="0" fontId="3" fillId="2" borderId="2" xfId="0" applyFont="1" applyFill="1" applyBorder="1" applyAlignment="1">
      <alignment horizontal="left"/>
    </xf>
    <xf numFmtId="0" fontId="3" fillId="0" borderId="0" xfId="0" applyFont="1" applyAlignment="1"/>
    <xf numFmtId="49" fontId="3" fillId="0" borderId="0" xfId="0" applyNumberFormat="1" applyFont="1"/>
    <xf numFmtId="0" fontId="3" fillId="2" borderId="2" xfId="0" applyFont="1" applyFill="1" applyBorder="1"/>
    <xf numFmtId="0" fontId="3" fillId="2" borderId="2" xfId="0" quotePrefix="1" applyFont="1" applyFill="1" applyBorder="1" applyAlignment="1"/>
    <xf numFmtId="166" fontId="3" fillId="2" borderId="2" xfId="0" quotePrefix="1" applyNumberFormat="1" applyFont="1" applyFill="1" applyBorder="1"/>
    <xf numFmtId="0" fontId="3" fillId="2" borderId="2" xfId="0" quotePrefix="1" applyFont="1" applyFill="1" applyBorder="1"/>
    <xf numFmtId="0" fontId="2" fillId="2" borderId="2" xfId="0" applyFont="1" applyFill="1" applyBorder="1"/>
    <xf numFmtId="0" fontId="23" fillId="0" borderId="0" xfId="0" applyFont="1" applyAlignment="1">
      <alignment horizontal="right" vertical="center"/>
    </xf>
    <xf numFmtId="0" fontId="2" fillId="0" borderId="0" xfId="0" applyFont="1" applyAlignment="1">
      <alignment horizontal="left" vertical="top"/>
    </xf>
    <xf numFmtId="9" fontId="0" fillId="0" borderId="2" xfId="3" applyFont="1" applyFill="1" applyBorder="1"/>
    <xf numFmtId="0" fontId="3" fillId="2" borderId="2" xfId="0" quotePrefix="1" applyFont="1" applyFill="1" applyBorder="1" applyAlignment="1">
      <alignment horizontal="left" vertical="top" wrapText="1"/>
    </xf>
  </cellXfs>
  <cellStyles count="4">
    <cellStyle name="Link" xfId="2" builtinId="8"/>
    <cellStyle name="Prozent" xfId="3" builtinId="5"/>
    <cellStyle name="Schlecht" xfId="1" builtinId="27"/>
    <cellStyle name="Standard" xfId="0" builtinId="0"/>
  </cellStyles>
  <dxfs count="8">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1" indent="0" justifyLastLine="0" shrinkToFit="0" readingOrder="0"/>
    </dxf>
    <dxf>
      <font>
        <b/>
        <i val="0"/>
        <strike val="0"/>
        <condense val="0"/>
        <extend val="0"/>
        <outline val="0"/>
        <shadow val="0"/>
        <u val="none"/>
        <vertAlign val="baseline"/>
        <sz val="10"/>
        <color rgb="FF0070C0"/>
        <name val="Arial"/>
        <scheme val="none"/>
      </font>
    </dxf>
  </dxfs>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1</xdr:row>
      <xdr:rowOff>0</xdr:rowOff>
    </xdr:from>
    <xdr:to>
      <xdr:col>2</xdr:col>
      <xdr:colOff>1524000</xdr:colOff>
      <xdr:row>2</xdr:row>
      <xdr:rowOff>135541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0" y="177800"/>
          <a:ext cx="2705100" cy="3133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0</xdr:row>
      <xdr:rowOff>127000</xdr:rowOff>
    </xdr:from>
    <xdr:to>
      <xdr:col>1</xdr:col>
      <xdr:colOff>2762250</xdr:colOff>
      <xdr:row>2</xdr:row>
      <xdr:rowOff>84741</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2750" y="127000"/>
          <a:ext cx="2705100" cy="31334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57150</xdr:colOff>
      <xdr:row>0</xdr:row>
      <xdr:rowOff>127000</xdr:rowOff>
    </xdr:from>
    <xdr:to>
      <xdr:col>1</xdr:col>
      <xdr:colOff>2762250</xdr:colOff>
      <xdr:row>2</xdr:row>
      <xdr:rowOff>72041</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27000"/>
          <a:ext cx="2705100" cy="31334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24:G34" totalsRowShown="0" headerRowDxfId="7" dataDxfId="6">
  <tableColumns count="6">
    <tableColumn id="1" xr3:uid="{00000000-0010-0000-0000-000001000000}" name="Aktivität Typ" dataDxfId="5"/>
    <tableColumn id="2" xr3:uid="{00000000-0010-0000-0000-000002000000}" name="Beschreibung" dataDxfId="4"/>
    <tableColumn id="3" xr3:uid="{00000000-0010-0000-0000-000003000000}" name="Beinhaltet" dataDxfId="3"/>
    <tableColumn id="4" xr3:uid="{00000000-0010-0000-0000-000004000000}" name="Beinhaltet NICHT" dataDxfId="2"/>
    <tableColumn id="5" xr3:uid="{00000000-0010-0000-0000-000005000000}" name="Bedingung für den Antrag der Aktivität" dataDxfId="1"/>
    <tableColumn id="6" xr3:uid="{00000000-0010-0000-0000-000006000000}" name="Bedingung für den Antrag der Kostenabrechnung"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keting.central@nuvias.com" TargetMode="External"/><Relationship Id="rId2" Type="http://schemas.openxmlformats.org/officeDocument/2006/relationships/hyperlink" Target="mailto:marketing.at@exclusive-networks.com" TargetMode="External"/><Relationship Id="rId1" Type="http://schemas.openxmlformats.org/officeDocument/2006/relationships/hyperlink" Target="mailto:marketing-fortinet.ecs.de@arrow.com" TargetMode="External"/><Relationship Id="rId6" Type="http://schemas.openxmlformats.org/officeDocument/2006/relationships/table" Target="../tables/table1.x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4:H37"/>
  <sheetViews>
    <sheetView showGridLines="0" workbookViewId="0">
      <selection activeCell="G17" sqref="G17"/>
    </sheetView>
  </sheetViews>
  <sheetFormatPr baseColWidth="10" defaultColWidth="8.7109375" defaultRowHeight="14.25" x14ac:dyDescent="0.2"/>
  <cols>
    <col min="1" max="1" width="2.42578125" style="2" customWidth="1"/>
    <col min="2" max="2" width="17.7109375" style="2" customWidth="1"/>
    <col min="3" max="3" width="24.85546875" style="2" customWidth="1"/>
    <col min="4" max="5" width="16" style="2" customWidth="1"/>
    <col min="6" max="6" width="22.42578125" style="2" customWidth="1"/>
    <col min="7" max="7" width="19.140625" style="2" customWidth="1"/>
    <col min="8" max="16384" width="8.7109375" style="2"/>
  </cols>
  <sheetData>
    <row r="4" spans="1:3" ht="26.25" x14ac:dyDescent="0.4">
      <c r="B4" s="11" t="s">
        <v>320</v>
      </c>
      <c r="C4" s="11"/>
    </row>
    <row r="6" spans="1:3" x14ac:dyDescent="0.2">
      <c r="B6" s="48" t="s">
        <v>167</v>
      </c>
    </row>
    <row r="7" spans="1:3" x14ac:dyDescent="0.2">
      <c r="B7" s="49" t="s">
        <v>168</v>
      </c>
      <c r="C7" s="8"/>
    </row>
    <row r="8" spans="1:3" x14ac:dyDescent="0.2">
      <c r="B8" s="49" t="s">
        <v>327</v>
      </c>
      <c r="C8" s="8"/>
    </row>
    <row r="9" spans="1:3" ht="15" x14ac:dyDescent="0.25">
      <c r="B9" s="50" t="s">
        <v>71</v>
      </c>
      <c r="C9" s="21" t="s">
        <v>70</v>
      </c>
    </row>
    <row r="10" spans="1:3" ht="15.75" x14ac:dyDescent="0.25">
      <c r="A10" s="1"/>
      <c r="B10" s="50" t="s">
        <v>72</v>
      </c>
      <c r="C10" s="21" t="s">
        <v>355</v>
      </c>
    </row>
    <row r="11" spans="1:3" ht="15.75" x14ac:dyDescent="0.25">
      <c r="A11" s="1"/>
      <c r="B11" s="50" t="s">
        <v>73</v>
      </c>
      <c r="C11" s="21" t="s">
        <v>74</v>
      </c>
    </row>
    <row r="12" spans="1:3" x14ac:dyDescent="0.2">
      <c r="B12" s="49" t="s">
        <v>332</v>
      </c>
      <c r="C12" s="8"/>
    </row>
    <row r="13" spans="1:3" x14ac:dyDescent="0.2">
      <c r="B13" s="49" t="s">
        <v>322</v>
      </c>
      <c r="C13" s="8"/>
    </row>
    <row r="14" spans="1:3" x14ac:dyDescent="0.2">
      <c r="B14" s="49"/>
      <c r="C14" s="8"/>
    </row>
    <row r="15" spans="1:3" x14ac:dyDescent="0.2">
      <c r="B15" s="49" t="s">
        <v>166</v>
      </c>
      <c r="C15" s="8"/>
    </row>
    <row r="16" spans="1:3" ht="15" x14ac:dyDescent="0.2">
      <c r="A16" s="20"/>
      <c r="B16" s="49" t="s">
        <v>173</v>
      </c>
    </row>
    <row r="17" spans="1:8" ht="15" x14ac:dyDescent="0.2">
      <c r="A17" s="20"/>
      <c r="B17" s="49" t="s">
        <v>174</v>
      </c>
    </row>
    <row r="18" spans="1:8" x14ac:dyDescent="0.2">
      <c r="B18" s="49" t="s">
        <v>169</v>
      </c>
      <c r="C18" s="8"/>
    </row>
    <row r="19" spans="1:8" ht="15" x14ac:dyDescent="0.2">
      <c r="A19" s="20"/>
      <c r="B19" s="49" t="s">
        <v>170</v>
      </c>
      <c r="C19" s="8"/>
      <c r="H19" s="14"/>
    </row>
    <row r="20" spans="1:8" ht="15" x14ac:dyDescent="0.2">
      <c r="A20" s="20"/>
      <c r="B20" s="49" t="s">
        <v>171</v>
      </c>
      <c r="C20" s="8"/>
    </row>
    <row r="21" spans="1:8" ht="15" x14ac:dyDescent="0.2">
      <c r="A21" s="20"/>
      <c r="B21" s="49" t="s">
        <v>172</v>
      </c>
    </row>
    <row r="22" spans="1:8" ht="15" x14ac:dyDescent="0.2">
      <c r="A22" s="20"/>
    </row>
    <row r="23" spans="1:8" ht="23.25" x14ac:dyDescent="0.35">
      <c r="B23" s="54" t="s">
        <v>321</v>
      </c>
      <c r="C23" s="30"/>
    </row>
    <row r="24" spans="1:8" ht="38.25" x14ac:dyDescent="0.2">
      <c r="B24" s="31" t="s">
        <v>210</v>
      </c>
      <c r="C24" s="31" t="s">
        <v>211</v>
      </c>
      <c r="D24" s="31" t="s">
        <v>212</v>
      </c>
      <c r="E24" s="31" t="s">
        <v>213</v>
      </c>
      <c r="F24" s="47" t="s">
        <v>214</v>
      </c>
      <c r="G24" s="32" t="s">
        <v>215</v>
      </c>
    </row>
    <row r="25" spans="1:8" ht="63.75" x14ac:dyDescent="0.2">
      <c r="B25" s="33" t="s">
        <v>106</v>
      </c>
      <c r="C25" s="34" t="s">
        <v>175</v>
      </c>
      <c r="D25" s="34" t="s">
        <v>185</v>
      </c>
      <c r="E25" s="34" t="s">
        <v>195</v>
      </c>
      <c r="F25" s="34" t="s">
        <v>203</v>
      </c>
      <c r="G25" s="34" t="s">
        <v>204</v>
      </c>
      <c r="H25" s="9"/>
    </row>
    <row r="26" spans="1:8" ht="63.75" x14ac:dyDescent="0.2">
      <c r="B26" s="33" t="s">
        <v>102</v>
      </c>
      <c r="C26" s="34" t="s">
        <v>176</v>
      </c>
      <c r="D26" s="34" t="s">
        <v>186</v>
      </c>
      <c r="E26" s="34" t="s">
        <v>196</v>
      </c>
      <c r="F26" s="34" t="s">
        <v>203</v>
      </c>
      <c r="G26" s="34" t="s">
        <v>205</v>
      </c>
      <c r="H26" s="9"/>
    </row>
    <row r="27" spans="1:8" ht="63.75" x14ac:dyDescent="0.2">
      <c r="B27" s="33" t="s">
        <v>103</v>
      </c>
      <c r="C27" s="34" t="s">
        <v>177</v>
      </c>
      <c r="D27" s="34" t="s">
        <v>190</v>
      </c>
      <c r="E27" s="34" t="s">
        <v>197</v>
      </c>
      <c r="F27" s="34" t="s">
        <v>203</v>
      </c>
      <c r="G27" s="34" t="s">
        <v>207</v>
      </c>
      <c r="H27" s="9"/>
    </row>
    <row r="28" spans="1:8" ht="63.75" x14ac:dyDescent="0.2">
      <c r="B28" s="33" t="s">
        <v>104</v>
      </c>
      <c r="C28" s="34" t="s">
        <v>333</v>
      </c>
      <c r="D28" s="34" t="s">
        <v>187</v>
      </c>
      <c r="E28" s="34" t="s">
        <v>200</v>
      </c>
      <c r="F28" s="34" t="s">
        <v>203</v>
      </c>
      <c r="G28" s="34" t="s">
        <v>206</v>
      </c>
      <c r="H28" s="9"/>
    </row>
    <row r="29" spans="1:8" ht="89.25" x14ac:dyDescent="0.2">
      <c r="B29" s="33" t="s">
        <v>105</v>
      </c>
      <c r="C29" s="34" t="s">
        <v>178</v>
      </c>
      <c r="D29" s="34" t="s">
        <v>188</v>
      </c>
      <c r="E29" s="34" t="s">
        <v>198</v>
      </c>
      <c r="F29" s="34" t="s">
        <v>334</v>
      </c>
      <c r="G29" s="34" t="s">
        <v>208</v>
      </c>
      <c r="H29" s="9"/>
    </row>
    <row r="30" spans="1:8" ht="102" x14ac:dyDescent="0.2">
      <c r="B30" s="33" t="s">
        <v>109</v>
      </c>
      <c r="C30" s="34" t="s">
        <v>179</v>
      </c>
      <c r="D30" s="34" t="s">
        <v>189</v>
      </c>
      <c r="E30" s="34" t="s">
        <v>199</v>
      </c>
      <c r="F30" s="34" t="s">
        <v>203</v>
      </c>
      <c r="G30" s="34" t="s">
        <v>335</v>
      </c>
    </row>
    <row r="31" spans="1:8" ht="63.75" x14ac:dyDescent="0.2">
      <c r="B31" s="33" t="s">
        <v>107</v>
      </c>
      <c r="C31" s="34" t="s">
        <v>180</v>
      </c>
      <c r="D31" s="34" t="s">
        <v>191</v>
      </c>
      <c r="E31" s="34" t="s">
        <v>200</v>
      </c>
      <c r="F31" s="34" t="s">
        <v>203</v>
      </c>
      <c r="G31" s="34" t="s">
        <v>209</v>
      </c>
    </row>
    <row r="32" spans="1:8" ht="89.25" x14ac:dyDescent="0.2">
      <c r="B32" s="33" t="s">
        <v>108</v>
      </c>
      <c r="C32" s="34" t="s">
        <v>181</v>
      </c>
      <c r="D32" s="34" t="s">
        <v>192</v>
      </c>
      <c r="E32" s="34" t="s">
        <v>200</v>
      </c>
      <c r="F32" s="34" t="s">
        <v>203</v>
      </c>
      <c r="G32" s="34" t="s">
        <v>336</v>
      </c>
    </row>
    <row r="33" spans="2:7" ht="76.5" x14ac:dyDescent="0.2">
      <c r="B33" s="33" t="s">
        <v>110</v>
      </c>
      <c r="C33" s="33" t="s">
        <v>182</v>
      </c>
      <c r="D33" s="34" t="s">
        <v>193</v>
      </c>
      <c r="E33" s="34" t="s">
        <v>201</v>
      </c>
      <c r="F33" s="34" t="s">
        <v>203</v>
      </c>
      <c r="G33" s="34" t="s">
        <v>337</v>
      </c>
    </row>
    <row r="34" spans="2:7" ht="63.75" x14ac:dyDescent="0.2">
      <c r="B34" s="33" t="s">
        <v>111</v>
      </c>
      <c r="C34" s="33" t="s">
        <v>183</v>
      </c>
      <c r="D34" s="34" t="s">
        <v>194</v>
      </c>
      <c r="E34" s="34" t="s">
        <v>202</v>
      </c>
      <c r="F34" s="34" t="s">
        <v>203</v>
      </c>
      <c r="G34" s="34" t="s">
        <v>338</v>
      </c>
    </row>
    <row r="35" spans="2:7" x14ac:dyDescent="0.2">
      <c r="B35" s="4"/>
      <c r="C35" s="34"/>
      <c r="D35" s="34"/>
      <c r="E35" s="34"/>
      <c r="F35" s="34"/>
      <c r="G35" s="34"/>
    </row>
    <row r="36" spans="2:7" x14ac:dyDescent="0.2">
      <c r="B36" s="4" t="s">
        <v>154</v>
      </c>
      <c r="C36" s="4"/>
      <c r="D36" s="4"/>
      <c r="E36" s="4"/>
      <c r="F36" s="4"/>
      <c r="G36" s="4"/>
    </row>
    <row r="37" spans="2:7" x14ac:dyDescent="0.2">
      <c r="B37" s="4" t="s">
        <v>184</v>
      </c>
      <c r="C37" s="4"/>
      <c r="D37" s="4"/>
      <c r="E37" s="4"/>
      <c r="F37" s="4"/>
      <c r="G37" s="4"/>
    </row>
  </sheetData>
  <hyperlinks>
    <hyperlink ref="C9" r:id="rId1" xr:uid="{00000000-0004-0000-0000-000000000000}"/>
    <hyperlink ref="C10" r:id="rId2" xr:uid="{00000000-0004-0000-0000-000001000000}"/>
    <hyperlink ref="C11" r:id="rId3" xr:uid="{00000000-0004-0000-0000-000002000000}"/>
  </hyperlinks>
  <pageMargins left="0.7" right="0.7" top="0.75" bottom="0.75" header="0.3" footer="0.3"/>
  <pageSetup paperSize="9" orientation="landscape" horizontalDpi="4294967293" verticalDpi="4294967293" r:id="rId4"/>
  <drawing r:id="rId5"/>
  <tableParts count="1">
    <tablePart r:id="rId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sheetPr>
  <dimension ref="B4:E58"/>
  <sheetViews>
    <sheetView showGridLines="0" topLeftCell="A28" zoomScaleNormal="100" workbookViewId="0">
      <selection activeCell="C29" sqref="C29"/>
    </sheetView>
  </sheetViews>
  <sheetFormatPr baseColWidth="10" defaultColWidth="8.7109375" defaultRowHeight="14.25" x14ac:dyDescent="0.2"/>
  <cols>
    <col min="1" max="1" width="2.140625" style="2" customWidth="1"/>
    <col min="2" max="2" width="45.42578125" style="2" customWidth="1"/>
    <col min="3" max="3" width="38.28515625" style="2" customWidth="1"/>
    <col min="4" max="4" width="37.42578125" style="2" bestFit="1" customWidth="1"/>
    <col min="5" max="5" width="21.85546875" style="2" customWidth="1"/>
    <col min="6" max="6" width="12.5703125" style="2" bestFit="1" customWidth="1"/>
    <col min="7" max="16384" width="8.7109375" style="2"/>
  </cols>
  <sheetData>
    <row r="4" spans="2:5" ht="26.25" x14ac:dyDescent="0.4">
      <c r="B4" s="11" t="s">
        <v>153</v>
      </c>
    </row>
    <row r="6" spans="2:5" x14ac:dyDescent="0.2">
      <c r="B6" s="14" t="s">
        <v>319</v>
      </c>
    </row>
    <row r="7" spans="2:5" x14ac:dyDescent="0.2">
      <c r="B7" s="17"/>
      <c r="C7" s="17"/>
      <c r="D7" s="17"/>
      <c r="E7" s="53"/>
    </row>
    <row r="8" spans="2:5" x14ac:dyDescent="0.2">
      <c r="B8" s="24"/>
      <c r="C8" s="24"/>
      <c r="D8" s="24"/>
      <c r="E8" s="24"/>
    </row>
    <row r="9" spans="2:5" ht="15.75" x14ac:dyDescent="0.2">
      <c r="B9" s="1" t="s">
        <v>0</v>
      </c>
    </row>
    <row r="10" spans="2:5" x14ac:dyDescent="0.2">
      <c r="B10" s="3" t="s">
        <v>45</v>
      </c>
      <c r="C10" s="12" t="s">
        <v>4</v>
      </c>
      <c r="D10" s="5" t="s">
        <v>55</v>
      </c>
      <c r="E10" s="10">
        <v>43327</v>
      </c>
    </row>
    <row r="11" spans="2:5" x14ac:dyDescent="0.2">
      <c r="B11" s="3" t="s">
        <v>53</v>
      </c>
      <c r="C11" s="12" t="s">
        <v>54</v>
      </c>
      <c r="D11" s="5" t="s">
        <v>89</v>
      </c>
      <c r="E11" s="26" t="s">
        <v>93</v>
      </c>
    </row>
    <row r="12" spans="2:5" x14ac:dyDescent="0.2">
      <c r="B12" s="3" t="s">
        <v>46</v>
      </c>
      <c r="C12" s="12" t="s">
        <v>5</v>
      </c>
    </row>
    <row r="13" spans="2:5" x14ac:dyDescent="0.2">
      <c r="B13" s="3" t="s">
        <v>47</v>
      </c>
      <c r="C13" s="12" t="s">
        <v>6</v>
      </c>
      <c r="D13" s="3" t="s">
        <v>96</v>
      </c>
      <c r="E13" s="27"/>
    </row>
    <row r="14" spans="2:5" x14ac:dyDescent="0.2">
      <c r="B14" s="3" t="s">
        <v>48</v>
      </c>
      <c r="C14" s="12" t="s">
        <v>7</v>
      </c>
      <c r="D14" s="25" t="s">
        <v>97</v>
      </c>
      <c r="E14" s="4"/>
    </row>
    <row r="15" spans="2:5" x14ac:dyDescent="0.2">
      <c r="B15" s="3" t="s">
        <v>49</v>
      </c>
      <c r="C15" s="12" t="s">
        <v>8</v>
      </c>
    </row>
    <row r="16" spans="2:5" x14ac:dyDescent="0.2">
      <c r="B16" s="5" t="s">
        <v>50</v>
      </c>
      <c r="C16" s="13" t="s">
        <v>9</v>
      </c>
      <c r="D16" s="5"/>
      <c r="E16" s="6"/>
    </row>
    <row r="17" spans="2:5" x14ac:dyDescent="0.2">
      <c r="B17" s="3"/>
      <c r="C17" s="4"/>
      <c r="D17" s="3"/>
      <c r="E17" s="4"/>
    </row>
    <row r="18" spans="2:5" x14ac:dyDescent="0.2">
      <c r="B18" s="3" t="s">
        <v>51</v>
      </c>
      <c r="C18" s="12" t="s">
        <v>98</v>
      </c>
    </row>
    <row r="19" spans="2:5" x14ac:dyDescent="0.2">
      <c r="B19" s="3" t="s">
        <v>52</v>
      </c>
      <c r="C19" s="12" t="s">
        <v>345</v>
      </c>
      <c r="D19" s="3"/>
      <c r="E19" s="4"/>
    </row>
    <row r="20" spans="2:5" x14ac:dyDescent="0.2">
      <c r="B20" s="15"/>
      <c r="C20" s="15"/>
      <c r="D20" s="15"/>
      <c r="E20" s="16"/>
    </row>
    <row r="22" spans="2:5" x14ac:dyDescent="0.2">
      <c r="B22" s="7" t="s">
        <v>1</v>
      </c>
    </row>
    <row r="23" spans="2:5" x14ac:dyDescent="0.2">
      <c r="B23" s="5" t="s">
        <v>59</v>
      </c>
      <c r="C23" s="12" t="s">
        <v>218</v>
      </c>
    </row>
    <row r="24" spans="2:5" x14ac:dyDescent="0.2">
      <c r="B24" s="5" t="s">
        <v>60</v>
      </c>
      <c r="C24" s="13" t="s">
        <v>217</v>
      </c>
      <c r="D24" s="3" t="s">
        <v>62</v>
      </c>
      <c r="E24" s="19"/>
    </row>
    <row r="25" spans="2:5" x14ac:dyDescent="0.2">
      <c r="B25" s="5"/>
      <c r="C25" s="56" t="str">
        <f>VLOOKUP($C$24,'Drop-Down Lists'!$B$1:$C$12,2,FALSE)</f>
        <v>Bitte reichen Sie zusätzlich das Event-Formular ein (siehe Extra-Reiter).</v>
      </c>
      <c r="D25" s="3"/>
      <c r="E25" s="3"/>
    </row>
    <row r="26" spans="2:5" x14ac:dyDescent="0.2">
      <c r="B26" s="5"/>
      <c r="C26" s="5"/>
      <c r="D26" s="3"/>
      <c r="E26" s="3"/>
    </row>
    <row r="27" spans="2:5" ht="89.25" x14ac:dyDescent="0.2">
      <c r="B27" s="5" t="s">
        <v>61</v>
      </c>
      <c r="C27" s="19" t="s">
        <v>328</v>
      </c>
      <c r="E27" s="6"/>
    </row>
    <row r="28" spans="2:5" x14ac:dyDescent="0.2">
      <c r="B28" s="5" t="s">
        <v>163</v>
      </c>
      <c r="E28" s="6"/>
    </row>
    <row r="29" spans="2:5" x14ac:dyDescent="0.2">
      <c r="B29" s="3" t="s">
        <v>164</v>
      </c>
      <c r="C29" s="18" t="s">
        <v>42</v>
      </c>
      <c r="D29" s="3" t="s">
        <v>62</v>
      </c>
      <c r="E29" s="19"/>
    </row>
    <row r="30" spans="2:5" x14ac:dyDescent="0.2">
      <c r="B30" s="3" t="s">
        <v>329</v>
      </c>
      <c r="C30" s="18"/>
      <c r="D30" s="3" t="s">
        <v>62</v>
      </c>
      <c r="E30" s="19"/>
    </row>
    <row r="31" spans="2:5" x14ac:dyDescent="0.2">
      <c r="B31" s="3" t="s">
        <v>330</v>
      </c>
      <c r="C31" s="18"/>
      <c r="D31" s="3" t="s">
        <v>62</v>
      </c>
      <c r="E31" s="19"/>
    </row>
    <row r="33" spans="2:5" x14ac:dyDescent="0.2">
      <c r="B33" s="5" t="s">
        <v>67</v>
      </c>
      <c r="C33" s="10">
        <v>43311</v>
      </c>
    </row>
    <row r="34" spans="2:5" x14ac:dyDescent="0.2">
      <c r="B34" s="5" t="s">
        <v>68</v>
      </c>
      <c r="C34" s="10">
        <v>43311</v>
      </c>
    </row>
    <row r="36" spans="2:5" x14ac:dyDescent="0.2">
      <c r="B36" s="5" t="s">
        <v>66</v>
      </c>
      <c r="C36" s="12" t="s">
        <v>20</v>
      </c>
      <c r="D36" s="3" t="s">
        <v>64</v>
      </c>
      <c r="E36" s="19"/>
    </row>
    <row r="37" spans="2:5" x14ac:dyDescent="0.2">
      <c r="B37" s="5" t="s">
        <v>129</v>
      </c>
      <c r="C37" s="12" t="s">
        <v>132</v>
      </c>
      <c r="D37" s="3"/>
      <c r="E37" s="19"/>
    </row>
    <row r="38" spans="2:5" x14ac:dyDescent="0.2">
      <c r="B38" s="5" t="s">
        <v>133</v>
      </c>
      <c r="C38" s="12" t="s">
        <v>136</v>
      </c>
      <c r="D38" s="3" t="s">
        <v>62</v>
      </c>
      <c r="E38" s="19"/>
    </row>
    <row r="39" spans="2:5" x14ac:dyDescent="0.2">
      <c r="B39" s="5" t="s">
        <v>65</v>
      </c>
      <c r="C39" s="12" t="s">
        <v>23</v>
      </c>
      <c r="D39" s="3" t="s">
        <v>62</v>
      </c>
      <c r="E39" s="19"/>
    </row>
    <row r="40" spans="2:5" x14ac:dyDescent="0.2">
      <c r="B40" s="8"/>
    </row>
    <row r="41" spans="2:5" x14ac:dyDescent="0.2">
      <c r="B41" s="5" t="s">
        <v>324</v>
      </c>
      <c r="C41" s="18" t="s">
        <v>27</v>
      </c>
    </row>
    <row r="42" spans="2:5" x14ac:dyDescent="0.2">
      <c r="B42" s="5" t="s">
        <v>69</v>
      </c>
    </row>
    <row r="43" spans="2:5" x14ac:dyDescent="0.2">
      <c r="B43" s="5" t="s">
        <v>76</v>
      </c>
      <c r="C43" s="18" t="s">
        <v>86</v>
      </c>
      <c r="D43" s="3" t="s">
        <v>62</v>
      </c>
      <c r="E43" s="19"/>
    </row>
    <row r="44" spans="2:5" x14ac:dyDescent="0.2">
      <c r="B44" s="5" t="s">
        <v>77</v>
      </c>
      <c r="C44" s="18" t="s">
        <v>84</v>
      </c>
      <c r="D44" s="3" t="s">
        <v>62</v>
      </c>
      <c r="E44" s="19"/>
    </row>
    <row r="45" spans="2:5" x14ac:dyDescent="0.2">
      <c r="B45" s="5" t="s">
        <v>78</v>
      </c>
      <c r="C45" s="18" t="s">
        <v>31</v>
      </c>
      <c r="D45" s="3" t="s">
        <v>62</v>
      </c>
      <c r="E45" s="19"/>
    </row>
    <row r="46" spans="2:5" x14ac:dyDescent="0.2">
      <c r="B46" s="15"/>
      <c r="C46" s="15"/>
      <c r="D46" s="15"/>
      <c r="E46" s="16"/>
    </row>
    <row r="48" spans="2:5" x14ac:dyDescent="0.2">
      <c r="B48" s="7" t="s">
        <v>2</v>
      </c>
    </row>
    <row r="49" spans="2:5" x14ac:dyDescent="0.2">
      <c r="B49" s="5" t="s">
        <v>79</v>
      </c>
      <c r="C49" s="52">
        <v>10000</v>
      </c>
      <c r="D49" s="8"/>
    </row>
    <row r="50" spans="2:5" x14ac:dyDescent="0.2">
      <c r="B50" s="5" t="s">
        <v>80</v>
      </c>
      <c r="C50" s="52">
        <v>3000</v>
      </c>
      <c r="D50" s="8"/>
    </row>
    <row r="51" spans="2:5" x14ac:dyDescent="0.2">
      <c r="B51" s="15"/>
      <c r="C51" s="15"/>
      <c r="D51" s="15"/>
      <c r="E51" s="16"/>
    </row>
    <row r="52" spans="2:5" x14ac:dyDescent="0.2">
      <c r="B52" s="22"/>
      <c r="C52" s="22"/>
      <c r="D52" s="22"/>
      <c r="E52" s="23"/>
    </row>
    <row r="53" spans="2:5" ht="15.75" x14ac:dyDescent="0.2">
      <c r="B53" s="1" t="s">
        <v>3</v>
      </c>
    </row>
    <row r="54" spans="2:5" x14ac:dyDescent="0.2">
      <c r="B54" s="5" t="s">
        <v>221</v>
      </c>
      <c r="C54" s="57" t="str">
        <f>VLOOKUP($C$24,'Drop-Down Lists'!$B$1:$D$12,3,FALSE)</f>
        <v># attendees</v>
      </c>
    </row>
    <row r="55" spans="2:5" ht="25.5" x14ac:dyDescent="0.2">
      <c r="B55" s="36" t="s">
        <v>331</v>
      </c>
      <c r="C55" s="37">
        <v>50</v>
      </c>
    </row>
    <row r="57" spans="2:5" x14ac:dyDescent="0.2">
      <c r="B57" s="5" t="s">
        <v>81</v>
      </c>
      <c r="C57" s="52">
        <v>100000</v>
      </c>
    </row>
    <row r="58" spans="2:5" x14ac:dyDescent="0.2">
      <c r="B58" s="8"/>
    </row>
  </sheetData>
  <pageMargins left="0.7" right="0.7" top="0.75" bottom="0.75" header="0.3" footer="0.3"/>
  <pageSetup fitToHeight="0"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100-000000000000}">
          <x14:formula1>
            <xm:f>'Drop-Down Lists'!$F$2:$F$3</xm:f>
          </x14:formula1>
          <xm:sqref>C36</xm:sqref>
        </x14:dataValidation>
        <x14:dataValidation type="list" allowBlank="1" showInputMessage="1" showErrorMessage="1" xr:uid="{00000000-0002-0000-0100-000001000000}">
          <x14:formula1>
            <xm:f>'Drop-Down Lists'!$H$2:$H$5</xm:f>
          </x14:formula1>
          <xm:sqref>C38</xm:sqref>
        </x14:dataValidation>
        <x14:dataValidation type="list" allowBlank="1" showInputMessage="1" showErrorMessage="1" xr:uid="{00000000-0002-0000-0100-000002000000}">
          <x14:formula1>
            <xm:f>'Drop-Down Lists'!$I$2:$I$5</xm:f>
          </x14:formula1>
          <xm:sqref>C39</xm:sqref>
        </x14:dataValidation>
        <x14:dataValidation type="list" allowBlank="1" showInputMessage="1" showErrorMessage="1" xr:uid="{00000000-0002-0000-0100-000003000000}">
          <x14:formula1>
            <xm:f>'Drop-Down Lists'!$J$2:$J$3</xm:f>
          </x14:formula1>
          <xm:sqref>C41</xm:sqref>
        </x14:dataValidation>
        <x14:dataValidation type="list" allowBlank="1" showInputMessage="1" showErrorMessage="1" xr:uid="{00000000-0002-0000-0100-000004000000}">
          <x14:formula1>
            <xm:f>'Drop-Down Lists'!$K$2:$K$11</xm:f>
          </x14:formula1>
          <xm:sqref>C43:C45</xm:sqref>
        </x14:dataValidation>
        <x14:dataValidation type="list" allowBlank="1" showInputMessage="1" showErrorMessage="1" xr:uid="{00000000-0002-0000-0100-000005000000}">
          <x14:formula1>
            <xm:f>'Drop-Down Lists'!$L$2:$L$7</xm:f>
          </x14:formula1>
          <xm:sqref>E11</xm:sqref>
        </x14:dataValidation>
        <x14:dataValidation type="list" allowBlank="1" showInputMessage="1" showErrorMessage="1" xr:uid="{00000000-0002-0000-0100-000006000000}">
          <x14:formula1>
            <xm:f>'Drop-Down Lists'!$B$2:$B$12</xm:f>
          </x14:formula1>
          <xm:sqref>C24</xm:sqref>
        </x14:dataValidation>
        <x14:dataValidation type="list" allowBlank="1" showInputMessage="1" showErrorMessage="1" xr:uid="{00000000-0002-0000-0100-000007000000}">
          <x14:formula1>
            <xm:f>'Drop-Down Lists'!$G$2:$G$4</xm:f>
          </x14:formula1>
          <xm:sqref>C37</xm:sqref>
        </x14:dataValidation>
        <x14:dataValidation type="list" allowBlank="1" showInputMessage="1" showErrorMessage="1" xr:uid="{00000000-0002-0000-0100-000008000000}">
          <x14:formula1>
            <xm:f>'Drop-Down Lists'!$A$2:$A$15</xm:f>
          </x14:formula1>
          <xm:sqref>C19</xm:sqref>
        </x14:dataValidation>
        <x14:dataValidation type="list" allowBlank="1" showInputMessage="1" showErrorMessage="1" xr:uid="{00000000-0002-0000-0100-000009000000}">
          <x14:formula1>
            <xm:f>'Drop-Down Lists'!$E$2:$E$23</xm:f>
          </x14:formula1>
          <xm:sqref>C29:C31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249977111117893"/>
  </sheetPr>
  <dimension ref="B4:N120"/>
  <sheetViews>
    <sheetView showGridLines="0" tabSelected="1" zoomScaleNormal="100" workbookViewId="0">
      <selection activeCell="H55" sqref="H55"/>
    </sheetView>
  </sheetViews>
  <sheetFormatPr baseColWidth="10" defaultColWidth="8.7109375" defaultRowHeight="14.25" x14ac:dyDescent="0.2"/>
  <cols>
    <col min="1" max="1" width="2" style="2" customWidth="1"/>
    <col min="2" max="2" width="46.85546875" style="2" customWidth="1"/>
    <col min="3" max="3" width="2.85546875" style="2" customWidth="1"/>
    <col min="4" max="4" width="17.5703125" style="2" customWidth="1"/>
    <col min="5" max="5" width="2.85546875" style="2" customWidth="1"/>
    <col min="6" max="6" width="17.5703125" style="2" customWidth="1"/>
    <col min="7" max="7" width="2.85546875" style="2" customWidth="1"/>
    <col min="8" max="8" width="17.5703125" style="2" customWidth="1"/>
    <col min="9" max="9" width="7.28515625" style="2" customWidth="1"/>
    <col min="10" max="10" width="2.85546875" style="2" customWidth="1"/>
    <col min="11" max="11" width="23.5703125" style="2" customWidth="1"/>
    <col min="12" max="12" width="38.42578125" style="2" bestFit="1" customWidth="1"/>
    <col min="13" max="16384" width="8.7109375" style="2"/>
  </cols>
  <sheetData>
    <row r="4" spans="2:13" ht="26.25" x14ac:dyDescent="0.4">
      <c r="B4" s="11" t="s">
        <v>222</v>
      </c>
      <c r="C4" s="11"/>
    </row>
    <row r="6" spans="2:13" x14ac:dyDescent="0.2">
      <c r="B6" s="58" t="s">
        <v>318</v>
      </c>
      <c r="C6" s="58"/>
    </row>
    <row r="7" spans="2:13" x14ac:dyDescent="0.2">
      <c r="B7" s="4"/>
      <c r="C7" s="4"/>
    </row>
    <row r="8" spans="2:13" x14ac:dyDescent="0.2">
      <c r="B8" s="17"/>
      <c r="C8" s="17"/>
      <c r="D8" s="17"/>
      <c r="E8" s="17"/>
      <c r="F8" s="17"/>
      <c r="G8" s="17"/>
      <c r="H8" s="17"/>
      <c r="I8" s="17"/>
      <c r="J8" s="17"/>
      <c r="K8" s="17"/>
      <c r="L8" s="17"/>
    </row>
    <row r="9" spans="2:13" x14ac:dyDescent="0.2">
      <c r="B9" s="24"/>
      <c r="C9" s="24"/>
      <c r="D9" s="24"/>
      <c r="E9" s="24"/>
      <c r="F9" s="24"/>
    </row>
    <row r="10" spans="2:13" ht="15.75" x14ac:dyDescent="0.2">
      <c r="B10" s="1" t="s">
        <v>242</v>
      </c>
      <c r="C10" s="1"/>
    </row>
    <row r="11" spans="2:13" x14ac:dyDescent="0.2">
      <c r="B11" s="3" t="s">
        <v>251</v>
      </c>
      <c r="C11" s="3"/>
      <c r="D11" s="62">
        <v>50</v>
      </c>
      <c r="E11" s="4"/>
      <c r="F11" s="4"/>
      <c r="G11" s="4"/>
      <c r="H11" s="4"/>
      <c r="I11" s="4"/>
      <c r="J11" s="4"/>
      <c r="K11" s="4"/>
      <c r="L11" s="4"/>
      <c r="M11" s="4"/>
    </row>
    <row r="12" spans="2:13" x14ac:dyDescent="0.2">
      <c r="B12" s="4"/>
      <c r="C12" s="3"/>
      <c r="D12" s="4"/>
      <c r="E12" s="4"/>
      <c r="F12" s="4"/>
      <c r="G12" s="4"/>
      <c r="H12" s="4"/>
      <c r="I12" s="4"/>
      <c r="J12" s="4"/>
      <c r="K12" s="4"/>
      <c r="L12" s="4"/>
      <c r="M12" s="4"/>
    </row>
    <row r="13" spans="2:13" x14ac:dyDescent="0.2">
      <c r="B13" s="3" t="s">
        <v>264</v>
      </c>
      <c r="C13" s="59" t="s">
        <v>249</v>
      </c>
      <c r="D13" s="4" t="s">
        <v>243</v>
      </c>
      <c r="E13" s="59" t="s">
        <v>249</v>
      </c>
      <c r="F13" s="4" t="s">
        <v>244</v>
      </c>
      <c r="G13" s="59" t="s">
        <v>249</v>
      </c>
      <c r="H13" s="4" t="s">
        <v>247</v>
      </c>
      <c r="I13" s="4"/>
      <c r="J13" s="59" t="s">
        <v>249</v>
      </c>
      <c r="K13" s="4" t="s">
        <v>266</v>
      </c>
      <c r="L13" s="62">
        <v>150</v>
      </c>
      <c r="M13" s="4"/>
    </row>
    <row r="14" spans="2:13" x14ac:dyDescent="0.2">
      <c r="B14" s="3" t="s">
        <v>265</v>
      </c>
      <c r="C14" s="59" t="s">
        <v>249</v>
      </c>
      <c r="D14" s="4" t="s">
        <v>245</v>
      </c>
      <c r="E14" s="59" t="s">
        <v>249</v>
      </c>
      <c r="F14" s="4" t="s">
        <v>246</v>
      </c>
      <c r="G14" s="59" t="s">
        <v>249</v>
      </c>
      <c r="H14" s="4" t="s">
        <v>248</v>
      </c>
      <c r="I14" s="4"/>
      <c r="J14" s="59" t="s">
        <v>249</v>
      </c>
      <c r="K14" s="4" t="s">
        <v>267</v>
      </c>
      <c r="L14" s="62">
        <v>1500</v>
      </c>
      <c r="M14" s="4"/>
    </row>
    <row r="15" spans="2:13" x14ac:dyDescent="0.2">
      <c r="B15" s="3"/>
      <c r="C15" s="4"/>
      <c r="D15" s="4"/>
      <c r="E15" s="4"/>
      <c r="F15" s="4"/>
      <c r="G15" s="4"/>
      <c r="H15" s="4"/>
      <c r="I15" s="4"/>
      <c r="J15" s="59"/>
      <c r="K15" s="4" t="s">
        <v>278</v>
      </c>
      <c r="L15" s="65"/>
      <c r="M15" s="4"/>
    </row>
    <row r="16" spans="2:13" x14ac:dyDescent="0.2">
      <c r="B16" s="15"/>
      <c r="C16" s="15"/>
      <c r="D16" s="15"/>
    </row>
    <row r="18" spans="2:13" ht="15.75" x14ac:dyDescent="0.2">
      <c r="B18" s="1" t="s">
        <v>250</v>
      </c>
      <c r="C18" s="7"/>
    </row>
    <row r="19" spans="2:13" ht="15.75" x14ac:dyDescent="0.2">
      <c r="B19" s="1"/>
      <c r="C19" s="7"/>
    </row>
    <row r="20" spans="2:13" x14ac:dyDescent="0.2">
      <c r="B20" s="5" t="s">
        <v>339</v>
      </c>
      <c r="C20" s="59"/>
      <c r="D20" s="4" t="s">
        <v>252</v>
      </c>
      <c r="E20" s="59" t="s">
        <v>249</v>
      </c>
      <c r="F20" s="4" t="s">
        <v>253</v>
      </c>
      <c r="G20" s="4"/>
      <c r="H20" s="4"/>
      <c r="I20" s="4"/>
      <c r="J20" s="4"/>
      <c r="K20" s="3" t="s">
        <v>254</v>
      </c>
      <c r="L20" s="62">
        <v>1</v>
      </c>
      <c r="M20" s="4"/>
    </row>
    <row r="21" spans="2:13" x14ac:dyDescent="0.2">
      <c r="B21" s="4"/>
      <c r="C21" s="4"/>
      <c r="D21" s="4"/>
      <c r="E21" s="4"/>
      <c r="F21" s="4"/>
      <c r="G21" s="4"/>
      <c r="H21" s="4"/>
      <c r="I21" s="4"/>
      <c r="J21" s="4"/>
      <c r="K21" s="4"/>
      <c r="L21" s="4"/>
      <c r="M21" s="4"/>
    </row>
    <row r="22" spans="2:13" x14ac:dyDescent="0.2">
      <c r="B22" s="3" t="s">
        <v>255</v>
      </c>
      <c r="C22" s="59"/>
      <c r="D22" s="4" t="s">
        <v>252</v>
      </c>
      <c r="E22" s="59" t="s">
        <v>249</v>
      </c>
      <c r="F22" s="4" t="s">
        <v>253</v>
      </c>
      <c r="G22" s="4"/>
      <c r="H22" s="4"/>
      <c r="I22" s="4"/>
      <c r="J22" s="4"/>
      <c r="K22" s="4"/>
      <c r="L22" s="4"/>
      <c r="M22" s="4"/>
    </row>
    <row r="23" spans="2:13" x14ac:dyDescent="0.2">
      <c r="B23" s="4"/>
      <c r="C23" s="4"/>
      <c r="D23" s="4"/>
      <c r="E23" s="4"/>
      <c r="F23" s="4"/>
      <c r="G23" s="4"/>
      <c r="H23" s="4"/>
      <c r="I23" s="4"/>
      <c r="J23" s="4"/>
      <c r="K23" s="4"/>
      <c r="L23" s="4"/>
      <c r="M23" s="4"/>
    </row>
    <row r="24" spans="2:13" x14ac:dyDescent="0.2">
      <c r="B24" s="3" t="s">
        <v>260</v>
      </c>
      <c r="C24" s="59" t="s">
        <v>249</v>
      </c>
      <c r="D24" s="4" t="s">
        <v>263</v>
      </c>
      <c r="E24" s="59"/>
      <c r="F24" s="4" t="s">
        <v>257</v>
      </c>
      <c r="G24" s="59" t="s">
        <v>249</v>
      </c>
      <c r="H24" s="4" t="s">
        <v>256</v>
      </c>
      <c r="I24" s="4"/>
      <c r="J24" s="59" t="s">
        <v>249</v>
      </c>
      <c r="K24" s="4" t="s">
        <v>266</v>
      </c>
      <c r="L24" s="62">
        <v>150</v>
      </c>
      <c r="M24" s="4"/>
    </row>
    <row r="25" spans="2:13" x14ac:dyDescent="0.2">
      <c r="B25" s="4"/>
      <c r="C25" s="59" t="s">
        <v>249</v>
      </c>
      <c r="D25" s="4" t="s">
        <v>248</v>
      </c>
      <c r="E25" s="59"/>
      <c r="F25" s="4" t="s">
        <v>258</v>
      </c>
      <c r="G25" s="59"/>
      <c r="H25" s="4" t="s">
        <v>259</v>
      </c>
      <c r="I25" s="4"/>
      <c r="J25" s="59" t="s">
        <v>249</v>
      </c>
      <c r="K25" s="4" t="s">
        <v>267</v>
      </c>
      <c r="L25" s="62">
        <v>1500</v>
      </c>
      <c r="M25" s="4"/>
    </row>
    <row r="26" spans="2:13" x14ac:dyDescent="0.2">
      <c r="B26" s="4"/>
      <c r="C26" s="4"/>
      <c r="D26" s="4"/>
      <c r="E26" s="4"/>
      <c r="F26" s="4"/>
      <c r="G26" s="4"/>
      <c r="H26" s="4"/>
      <c r="I26" s="4"/>
      <c r="J26" s="59"/>
      <c r="K26" s="4" t="s">
        <v>278</v>
      </c>
      <c r="L26" s="66"/>
      <c r="M26" s="4"/>
    </row>
    <row r="27" spans="2:13" x14ac:dyDescent="0.2">
      <c r="B27" s="4"/>
      <c r="C27" s="4"/>
      <c r="D27" s="4"/>
      <c r="E27" s="4"/>
      <c r="F27" s="4"/>
      <c r="G27" s="4"/>
      <c r="H27" s="4"/>
      <c r="I27" s="4"/>
      <c r="J27" s="4"/>
      <c r="K27" s="4"/>
      <c r="L27" s="4"/>
      <c r="M27" s="4"/>
    </row>
    <row r="28" spans="2:13" x14ac:dyDescent="0.2">
      <c r="B28" s="3" t="s">
        <v>301</v>
      </c>
      <c r="C28" s="59" t="s">
        <v>249</v>
      </c>
      <c r="D28" s="64" t="s">
        <v>261</v>
      </c>
      <c r="E28" s="59"/>
      <c r="F28" s="64" t="s">
        <v>262</v>
      </c>
      <c r="G28" s="4"/>
      <c r="H28" s="4"/>
      <c r="I28" s="4"/>
      <c r="J28" s="4"/>
      <c r="K28" s="4"/>
      <c r="L28" s="4"/>
      <c r="M28" s="4"/>
    </row>
    <row r="29" spans="2:13" x14ac:dyDescent="0.2">
      <c r="B29" s="4"/>
      <c r="C29" s="4"/>
      <c r="D29" s="4"/>
      <c r="E29" s="4"/>
      <c r="F29" s="4"/>
      <c r="G29" s="4"/>
      <c r="H29" s="4"/>
      <c r="I29" s="4"/>
      <c r="J29" s="4"/>
      <c r="K29" s="4"/>
      <c r="L29" s="4"/>
      <c r="M29" s="4"/>
    </row>
    <row r="30" spans="2:13" x14ac:dyDescent="0.2">
      <c r="B30" s="3" t="s">
        <v>313</v>
      </c>
      <c r="C30" s="59" t="s">
        <v>249</v>
      </c>
      <c r="D30" s="63" t="s">
        <v>314</v>
      </c>
      <c r="E30" s="59"/>
      <c r="F30" s="63" t="s">
        <v>268</v>
      </c>
      <c r="I30" s="4"/>
      <c r="J30" s="4"/>
      <c r="K30" s="4"/>
      <c r="L30" s="4"/>
      <c r="M30" s="4"/>
    </row>
    <row r="31" spans="2:13" x14ac:dyDescent="0.2">
      <c r="B31" s="3"/>
      <c r="C31" s="3"/>
      <c r="D31" s="61"/>
      <c r="E31" s="61"/>
      <c r="F31" s="61"/>
      <c r="G31" s="4"/>
      <c r="H31" s="4"/>
      <c r="I31" s="4"/>
      <c r="J31" s="4"/>
      <c r="K31" s="4"/>
      <c r="L31" s="4"/>
      <c r="M31" s="4"/>
    </row>
    <row r="32" spans="2:13" x14ac:dyDescent="0.2">
      <c r="B32" s="5" t="s">
        <v>269</v>
      </c>
      <c r="C32" s="3"/>
      <c r="D32" s="67" t="s">
        <v>271</v>
      </c>
      <c r="E32" s="4"/>
      <c r="F32" s="4"/>
      <c r="G32" s="4"/>
      <c r="J32" s="4"/>
      <c r="K32" s="3" t="s">
        <v>270</v>
      </c>
      <c r="L32" s="66" t="s">
        <v>272</v>
      </c>
      <c r="M32" s="4"/>
    </row>
    <row r="33" spans="2:13" x14ac:dyDescent="0.2">
      <c r="B33" s="4"/>
      <c r="C33" s="4"/>
      <c r="D33" s="4"/>
      <c r="E33" s="4"/>
      <c r="F33" s="4"/>
      <c r="G33" s="4"/>
      <c r="H33" s="4"/>
      <c r="I33" s="4"/>
      <c r="J33" s="4"/>
      <c r="K33" s="4"/>
      <c r="L33" s="4"/>
      <c r="M33" s="4"/>
    </row>
    <row r="34" spans="2:13" x14ac:dyDescent="0.2">
      <c r="B34" s="5" t="s">
        <v>277</v>
      </c>
      <c r="C34" s="59" t="s">
        <v>249</v>
      </c>
      <c r="D34" s="4" t="s">
        <v>273</v>
      </c>
      <c r="E34" s="59"/>
      <c r="F34" s="4" t="s">
        <v>274</v>
      </c>
      <c r="G34" s="59"/>
      <c r="H34" s="4" t="s">
        <v>275</v>
      </c>
      <c r="I34" s="4"/>
      <c r="J34" s="59"/>
      <c r="K34" s="4" t="s">
        <v>278</v>
      </c>
      <c r="L34" s="66"/>
      <c r="M34" s="4"/>
    </row>
    <row r="35" spans="2:13" x14ac:dyDescent="0.2">
      <c r="B35" s="5" t="s">
        <v>276</v>
      </c>
      <c r="C35" s="3"/>
      <c r="D35" s="4"/>
      <c r="E35" s="4"/>
      <c r="F35" s="4"/>
      <c r="G35" s="4"/>
      <c r="H35" s="4"/>
      <c r="I35" s="4"/>
      <c r="J35" s="4"/>
      <c r="K35" s="4"/>
      <c r="L35" s="4"/>
      <c r="M35" s="4"/>
    </row>
    <row r="36" spans="2:13" x14ac:dyDescent="0.2">
      <c r="B36" s="15"/>
      <c r="C36" s="15"/>
      <c r="D36" s="15"/>
      <c r="E36" s="15"/>
      <c r="F36" s="15"/>
      <c r="G36" s="15"/>
      <c r="H36" s="15"/>
      <c r="I36" s="15"/>
      <c r="J36" s="15"/>
      <c r="K36" s="15"/>
      <c r="L36" s="15"/>
    </row>
    <row r="37" spans="2:13" x14ac:dyDescent="0.2">
      <c r="K37" s="4"/>
    </row>
    <row r="38" spans="2:13" ht="15.75" x14ac:dyDescent="0.2">
      <c r="B38" s="1" t="s">
        <v>279</v>
      </c>
      <c r="C38" s="7"/>
      <c r="K38" s="4"/>
    </row>
    <row r="39" spans="2:13" ht="15" x14ac:dyDescent="0.2">
      <c r="B39" s="70" t="s">
        <v>282</v>
      </c>
      <c r="C39" s="7"/>
      <c r="K39" s="4"/>
    </row>
    <row r="40" spans="2:13" x14ac:dyDescent="0.2">
      <c r="B40" s="5" t="s">
        <v>285</v>
      </c>
      <c r="C40" s="5"/>
      <c r="D40" s="67" t="s">
        <v>283</v>
      </c>
      <c r="F40" s="5" t="s">
        <v>280</v>
      </c>
      <c r="H40" s="69" t="s">
        <v>284</v>
      </c>
      <c r="K40" s="5" t="s">
        <v>281</v>
      </c>
      <c r="L40" s="68" t="s">
        <v>286</v>
      </c>
    </row>
    <row r="41" spans="2:13" x14ac:dyDescent="0.2">
      <c r="C41" s="5"/>
      <c r="K41" s="3" t="s">
        <v>295</v>
      </c>
      <c r="L41" s="66"/>
    </row>
    <row r="42" spans="2:13" ht="15" x14ac:dyDescent="0.2">
      <c r="B42" s="70" t="s">
        <v>296</v>
      </c>
      <c r="C42" s="7"/>
      <c r="K42" s="4"/>
    </row>
    <row r="43" spans="2:13" x14ac:dyDescent="0.2">
      <c r="B43" s="5" t="s">
        <v>285</v>
      </c>
      <c r="C43" s="5"/>
      <c r="D43" s="67" t="s">
        <v>283</v>
      </c>
      <c r="F43" s="5" t="s">
        <v>280</v>
      </c>
      <c r="H43" s="69" t="s">
        <v>298</v>
      </c>
      <c r="K43" s="5" t="s">
        <v>281</v>
      </c>
      <c r="L43" s="68" t="s">
        <v>292</v>
      </c>
    </row>
    <row r="44" spans="2:13" x14ac:dyDescent="0.2">
      <c r="C44" s="5"/>
      <c r="K44" s="3" t="s">
        <v>295</v>
      </c>
      <c r="L44" s="66"/>
    </row>
    <row r="45" spans="2:13" ht="15" x14ac:dyDescent="0.2">
      <c r="B45" s="70" t="s">
        <v>297</v>
      </c>
      <c r="C45" s="7"/>
      <c r="K45" s="4"/>
    </row>
    <row r="46" spans="2:13" x14ac:dyDescent="0.2">
      <c r="B46" s="5" t="s">
        <v>285</v>
      </c>
      <c r="C46" s="5"/>
      <c r="D46" s="67"/>
      <c r="F46" s="5" t="s">
        <v>280</v>
      </c>
      <c r="H46" s="69"/>
      <c r="K46" s="5" t="s">
        <v>281</v>
      </c>
      <c r="L46" s="68"/>
    </row>
    <row r="47" spans="2:13" x14ac:dyDescent="0.2">
      <c r="C47" s="5"/>
      <c r="K47" s="3" t="s">
        <v>295</v>
      </c>
      <c r="L47" s="66"/>
    </row>
    <row r="48" spans="2:13" x14ac:dyDescent="0.2">
      <c r="B48" s="15"/>
      <c r="C48" s="15"/>
      <c r="D48" s="15"/>
      <c r="E48" s="15"/>
      <c r="F48" s="15"/>
      <c r="G48" s="15"/>
      <c r="H48" s="15"/>
      <c r="I48" s="15"/>
      <c r="J48" s="15"/>
      <c r="K48" s="15"/>
      <c r="L48" s="15"/>
    </row>
    <row r="49" spans="2:14" x14ac:dyDescent="0.2">
      <c r="K49" s="4"/>
    </row>
    <row r="50" spans="2:14" ht="15.75" x14ac:dyDescent="0.2">
      <c r="B50" s="1" t="s">
        <v>299</v>
      </c>
      <c r="C50" s="7"/>
      <c r="K50" s="4"/>
    </row>
    <row r="52" spans="2:14" x14ac:dyDescent="0.2">
      <c r="B52" s="60" t="s">
        <v>303</v>
      </c>
    </row>
    <row r="53" spans="2:14" x14ac:dyDescent="0.2">
      <c r="B53" s="3" t="s">
        <v>306</v>
      </c>
      <c r="C53" s="59"/>
      <c r="D53" s="4" t="s">
        <v>252</v>
      </c>
      <c r="E53" s="59" t="s">
        <v>249</v>
      </c>
      <c r="F53" s="4" t="s">
        <v>304</v>
      </c>
      <c r="H53" s="67" t="s">
        <v>305</v>
      </c>
      <c r="K53" s="3" t="s">
        <v>270</v>
      </c>
      <c r="L53" s="66" t="s">
        <v>272</v>
      </c>
    </row>
    <row r="54" spans="2:14" customFormat="1" ht="15" x14ac:dyDescent="0.25">
      <c r="M54" s="2"/>
      <c r="N54" s="2"/>
    </row>
    <row r="55" spans="2:14" x14ac:dyDescent="0.2">
      <c r="B55" s="3" t="s">
        <v>300</v>
      </c>
      <c r="C55" s="59" t="s">
        <v>249</v>
      </c>
      <c r="D55" s="4" t="s">
        <v>325</v>
      </c>
      <c r="E55" s="59" t="s">
        <v>249</v>
      </c>
      <c r="F55" s="4" t="s">
        <v>238</v>
      </c>
      <c r="G55" s="59" t="s">
        <v>249</v>
      </c>
      <c r="H55" s="4" t="s">
        <v>349</v>
      </c>
      <c r="I55" s="4"/>
      <c r="J55" s="59"/>
      <c r="K55" s="4" t="s">
        <v>278</v>
      </c>
      <c r="L55" s="66"/>
    </row>
    <row r="56" spans="2:14" x14ac:dyDescent="0.2">
      <c r="B56" s="5" t="s">
        <v>302</v>
      </c>
      <c r="C56" s="62">
        <v>1</v>
      </c>
      <c r="E56" s="62">
        <v>50</v>
      </c>
      <c r="G56" s="62">
        <v>50</v>
      </c>
    </row>
    <row r="58" spans="2:14" x14ac:dyDescent="0.2">
      <c r="B58" s="3" t="s">
        <v>307</v>
      </c>
      <c r="C58" s="4"/>
      <c r="K58" s="3" t="s">
        <v>308</v>
      </c>
      <c r="L58" s="65" t="s">
        <v>4</v>
      </c>
    </row>
    <row r="59" spans="2:14" x14ac:dyDescent="0.2">
      <c r="B59" s="4"/>
      <c r="C59" s="4"/>
      <c r="K59" s="3" t="s">
        <v>309</v>
      </c>
      <c r="L59" s="65" t="s">
        <v>54</v>
      </c>
    </row>
    <row r="60" spans="2:14" x14ac:dyDescent="0.2">
      <c r="B60" s="4"/>
      <c r="C60" s="4"/>
      <c r="K60" s="3" t="s">
        <v>310</v>
      </c>
      <c r="L60" s="65" t="s">
        <v>311</v>
      </c>
    </row>
    <row r="61" spans="2:14" x14ac:dyDescent="0.2">
      <c r="B61" s="4"/>
      <c r="C61" s="4"/>
      <c r="K61" s="3" t="s">
        <v>315</v>
      </c>
      <c r="L61" s="65"/>
    </row>
    <row r="62" spans="2:14" x14ac:dyDescent="0.2">
      <c r="C62" s="4"/>
      <c r="D62" s="4" t="s">
        <v>326</v>
      </c>
    </row>
    <row r="63" spans="2:14" x14ac:dyDescent="0.2">
      <c r="B63" s="15"/>
      <c r="C63" s="15"/>
      <c r="D63" s="15"/>
      <c r="E63" s="15"/>
      <c r="F63" s="15"/>
      <c r="G63" s="15"/>
      <c r="H63" s="15"/>
      <c r="I63" s="15"/>
      <c r="J63" s="15"/>
      <c r="K63" s="15"/>
      <c r="L63" s="15"/>
    </row>
    <row r="64" spans="2:14" x14ac:dyDescent="0.2">
      <c r="B64" s="4"/>
      <c r="C64" s="4"/>
      <c r="K64" s="3"/>
      <c r="L64" s="3"/>
    </row>
    <row r="65" spans="2:12" ht="15.75" x14ac:dyDescent="0.2">
      <c r="B65" s="1" t="s">
        <v>316</v>
      </c>
      <c r="C65" s="4"/>
    </row>
    <row r="66" spans="2:12" x14ac:dyDescent="0.2">
      <c r="B66" s="4"/>
      <c r="C66" s="4"/>
    </row>
    <row r="67" spans="2:12" ht="57" customHeight="1" x14ac:dyDescent="0.2">
      <c r="B67" s="5" t="s">
        <v>317</v>
      </c>
      <c r="C67" s="4"/>
      <c r="D67" s="73"/>
      <c r="E67" s="73"/>
      <c r="F67" s="73"/>
      <c r="G67" s="73"/>
      <c r="H67" s="73"/>
      <c r="I67" s="73"/>
      <c r="J67" s="73"/>
      <c r="K67" s="73"/>
      <c r="L67" s="73"/>
    </row>
    <row r="68" spans="2:12" x14ac:dyDescent="0.2">
      <c r="B68" s="4"/>
      <c r="C68" s="4"/>
      <c r="D68" s="71"/>
    </row>
    <row r="69" spans="2:12" x14ac:dyDescent="0.2">
      <c r="B69" s="4"/>
      <c r="C69" s="4"/>
    </row>
    <row r="70" spans="2:12" x14ac:dyDescent="0.2">
      <c r="B70" s="4"/>
      <c r="C70" s="4"/>
    </row>
    <row r="71" spans="2:12" x14ac:dyDescent="0.2">
      <c r="B71" s="4"/>
      <c r="C71" s="4"/>
    </row>
    <row r="72" spans="2:12" x14ac:dyDescent="0.2">
      <c r="B72" s="4"/>
      <c r="C72" s="4"/>
    </row>
    <row r="73" spans="2:12" x14ac:dyDescent="0.2">
      <c r="B73" s="4"/>
      <c r="C73" s="4"/>
    </row>
    <row r="74" spans="2:12" x14ac:dyDescent="0.2">
      <c r="B74" s="4"/>
      <c r="C74" s="4"/>
    </row>
    <row r="75" spans="2:12" x14ac:dyDescent="0.2">
      <c r="B75" s="4"/>
      <c r="C75" s="4"/>
    </row>
    <row r="76" spans="2:12" x14ac:dyDescent="0.2">
      <c r="B76" s="4"/>
      <c r="C76" s="4"/>
    </row>
    <row r="77" spans="2:12" x14ac:dyDescent="0.2">
      <c r="B77" s="4"/>
      <c r="C77" s="4"/>
    </row>
    <row r="78" spans="2:12" x14ac:dyDescent="0.2">
      <c r="B78" s="4"/>
      <c r="C78" s="4"/>
    </row>
    <row r="79" spans="2:12" x14ac:dyDescent="0.2">
      <c r="B79" s="4"/>
      <c r="C79" s="4"/>
    </row>
    <row r="80" spans="2:12" x14ac:dyDescent="0.2">
      <c r="B80" s="4"/>
      <c r="C80" s="4"/>
    </row>
    <row r="81" spans="2:3" x14ac:dyDescent="0.2">
      <c r="B81" s="4"/>
      <c r="C81" s="4"/>
    </row>
    <row r="82" spans="2:3" x14ac:dyDescent="0.2">
      <c r="C82" s="4"/>
    </row>
    <row r="83" spans="2:3" x14ac:dyDescent="0.2">
      <c r="C83" s="4"/>
    </row>
    <row r="84" spans="2:3" x14ac:dyDescent="0.2">
      <c r="C84" s="4"/>
    </row>
    <row r="85" spans="2:3" x14ac:dyDescent="0.2">
      <c r="C85" s="4"/>
    </row>
    <row r="86" spans="2:3" x14ac:dyDescent="0.2">
      <c r="C86" s="4"/>
    </row>
    <row r="87" spans="2:3" x14ac:dyDescent="0.2">
      <c r="C87" s="4"/>
    </row>
    <row r="88" spans="2:3" x14ac:dyDescent="0.2">
      <c r="C88" s="4"/>
    </row>
    <row r="89" spans="2:3" x14ac:dyDescent="0.2">
      <c r="C89" s="4"/>
    </row>
    <row r="90" spans="2:3" x14ac:dyDescent="0.2">
      <c r="C90" s="4"/>
    </row>
    <row r="91" spans="2:3" x14ac:dyDescent="0.2">
      <c r="C91" s="4"/>
    </row>
    <row r="92" spans="2:3" x14ac:dyDescent="0.2">
      <c r="B92" s="4" t="s">
        <v>223</v>
      </c>
      <c r="C92" s="4"/>
    </row>
    <row r="93" spans="2:3" x14ac:dyDescent="0.2">
      <c r="B93" s="4" t="s">
        <v>224</v>
      </c>
      <c r="C93" s="4"/>
    </row>
    <row r="94" spans="2:3" x14ac:dyDescent="0.2">
      <c r="B94" s="4" t="s">
        <v>225</v>
      </c>
      <c r="C94" s="4"/>
    </row>
    <row r="95" spans="2:3" x14ac:dyDescent="0.2">
      <c r="B95" s="4" t="s">
        <v>224</v>
      </c>
      <c r="C95" s="4"/>
    </row>
    <row r="96" spans="2:3" x14ac:dyDescent="0.2">
      <c r="B96" s="4" t="s">
        <v>226</v>
      </c>
      <c r="C96" s="4"/>
    </row>
    <row r="97" spans="2:3" x14ac:dyDescent="0.2">
      <c r="B97" s="4" t="s">
        <v>224</v>
      </c>
      <c r="C97" s="4"/>
    </row>
    <row r="98" spans="2:3" x14ac:dyDescent="0.2">
      <c r="B98" s="4" t="s">
        <v>227</v>
      </c>
      <c r="C98" s="4"/>
    </row>
    <row r="99" spans="2:3" x14ac:dyDescent="0.2">
      <c r="B99" s="4" t="s">
        <v>224</v>
      </c>
      <c r="C99" s="4"/>
    </row>
    <row r="100" spans="2:3" x14ac:dyDescent="0.2">
      <c r="B100" s="4" t="s">
        <v>228</v>
      </c>
      <c r="C100" s="4"/>
    </row>
    <row r="101" spans="2:3" x14ac:dyDescent="0.2">
      <c r="B101" s="4" t="s">
        <v>229</v>
      </c>
      <c r="C101" s="4"/>
    </row>
    <row r="102" spans="2:3" x14ac:dyDescent="0.2">
      <c r="B102" s="4" t="s">
        <v>230</v>
      </c>
      <c r="C102" s="4"/>
    </row>
    <row r="103" spans="2:3" x14ac:dyDescent="0.2">
      <c r="B103" s="4" t="s">
        <v>231</v>
      </c>
      <c r="C103" s="4"/>
    </row>
    <row r="104" spans="2:3" x14ac:dyDescent="0.2">
      <c r="B104" s="4" t="s">
        <v>232</v>
      </c>
      <c r="C104" s="4"/>
    </row>
    <row r="105" spans="2:3" x14ac:dyDescent="0.2">
      <c r="B105" s="4" t="s">
        <v>233</v>
      </c>
      <c r="C105" s="4"/>
    </row>
    <row r="106" spans="2:3" x14ac:dyDescent="0.2">
      <c r="B106" s="4" t="s">
        <v>234</v>
      </c>
      <c r="C106" s="4"/>
    </row>
    <row r="107" spans="2:3" x14ac:dyDescent="0.2">
      <c r="B107" s="4" t="s">
        <v>235</v>
      </c>
      <c r="C107" s="4"/>
    </row>
    <row r="108" spans="2:3" x14ac:dyDescent="0.2">
      <c r="B108" s="4" t="s">
        <v>236</v>
      </c>
      <c r="C108" s="4"/>
    </row>
    <row r="109" spans="2:3" x14ac:dyDescent="0.2">
      <c r="B109" s="4" t="s">
        <v>237</v>
      </c>
      <c r="C109" s="4"/>
    </row>
    <row r="110" spans="2:3" x14ac:dyDescent="0.2">
      <c r="B110" s="4" t="s">
        <v>238</v>
      </c>
      <c r="C110" s="4"/>
    </row>
    <row r="111" spans="2:3" x14ac:dyDescent="0.2">
      <c r="B111" s="4" t="s">
        <v>237</v>
      </c>
      <c r="C111" s="4"/>
    </row>
    <row r="112" spans="2:3" x14ac:dyDescent="0.2">
      <c r="B112" s="4" t="s">
        <v>239</v>
      </c>
      <c r="C112" s="4"/>
    </row>
    <row r="113" spans="2:3" x14ac:dyDescent="0.2">
      <c r="B113" s="4" t="s">
        <v>237</v>
      </c>
      <c r="C113" s="4"/>
    </row>
    <row r="114" spans="2:3" x14ac:dyDescent="0.2">
      <c r="B114" s="4" t="s">
        <v>240</v>
      </c>
      <c r="C114" s="4"/>
    </row>
    <row r="115" spans="2:3" x14ac:dyDescent="0.2">
      <c r="B115" s="4" t="s">
        <v>237</v>
      </c>
      <c r="C115" s="4"/>
    </row>
    <row r="116" spans="2:3" x14ac:dyDescent="0.2">
      <c r="B116" s="4" t="s">
        <v>239</v>
      </c>
      <c r="C116" s="4"/>
    </row>
    <row r="117" spans="2:3" x14ac:dyDescent="0.2">
      <c r="B117" s="4" t="s">
        <v>237</v>
      </c>
      <c r="C117" s="4"/>
    </row>
    <row r="118" spans="2:3" x14ac:dyDescent="0.2">
      <c r="B118" s="4" t="s">
        <v>239</v>
      </c>
      <c r="C118" s="4"/>
    </row>
    <row r="119" spans="2:3" x14ac:dyDescent="0.2">
      <c r="B119" s="4" t="s">
        <v>237</v>
      </c>
      <c r="C119" s="4"/>
    </row>
    <row r="120" spans="2:3" x14ac:dyDescent="0.2">
      <c r="B120" s="4" t="s">
        <v>241</v>
      </c>
      <c r="C120" s="4"/>
    </row>
  </sheetData>
  <mergeCells count="1">
    <mergeCell ref="D67:L67"/>
  </mergeCells>
  <pageMargins left="0.7" right="0.7" top="0.75" bottom="0.75" header="0.3" footer="0.3"/>
  <pageSetup orientation="portrait" horizontalDpi="4294967293"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'Drop-Down Lists'!$M$2:$M$10</xm:f>
          </x14:formula1>
          <xm:sqref>L40 L43 L46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B2:U9"/>
  <sheetViews>
    <sheetView workbookViewId="0">
      <selection activeCell="B4" sqref="B4"/>
    </sheetView>
  </sheetViews>
  <sheetFormatPr baseColWidth="10" defaultColWidth="8.7109375" defaultRowHeight="15" x14ac:dyDescent="0.25"/>
  <cols>
    <col min="2" max="2" width="21.85546875" bestFit="1" customWidth="1"/>
    <col min="3" max="3" width="54.5703125" customWidth="1"/>
    <col min="4" max="4" width="14.5703125" customWidth="1"/>
    <col min="5" max="5" width="14.42578125" bestFit="1" customWidth="1"/>
    <col min="6" max="6" width="14.140625" customWidth="1"/>
    <col min="7" max="8" width="13.5703125" customWidth="1"/>
    <col min="9" max="9" width="10" customWidth="1"/>
    <col min="10" max="10" width="19.85546875" bestFit="1" customWidth="1"/>
    <col min="11" max="11" width="12.140625" customWidth="1"/>
    <col min="12" max="12" width="7" bestFit="1" customWidth="1"/>
    <col min="13" max="13" width="12.5703125" customWidth="1"/>
    <col min="14" max="14" width="10.85546875" bestFit="1" customWidth="1"/>
    <col min="15" max="15" width="11.42578125" bestFit="1" customWidth="1"/>
    <col min="16" max="16" width="16.85546875" customWidth="1"/>
    <col min="17" max="17" width="16.140625" bestFit="1" customWidth="1"/>
    <col min="18" max="18" width="25" bestFit="1" customWidth="1"/>
    <col min="19" max="19" width="29.85546875" bestFit="1" customWidth="1"/>
    <col min="20" max="20" width="18.140625" bestFit="1" customWidth="1"/>
    <col min="21" max="21" width="22.5703125" bestFit="1" customWidth="1"/>
    <col min="22" max="22" width="35.5703125" bestFit="1" customWidth="1"/>
    <col min="23" max="23" width="16" bestFit="1" customWidth="1"/>
    <col min="24" max="24" width="18.140625" bestFit="1" customWidth="1"/>
    <col min="25" max="25" width="15.85546875" bestFit="1" customWidth="1"/>
  </cols>
  <sheetData>
    <row r="2" spans="2:21" ht="18.75" x14ac:dyDescent="0.3">
      <c r="B2" s="46" t="s">
        <v>75</v>
      </c>
    </row>
    <row r="3" spans="2:21" ht="75" x14ac:dyDescent="0.25">
      <c r="B3" s="44" t="s">
        <v>112</v>
      </c>
      <c r="C3" s="45" t="s">
        <v>113</v>
      </c>
      <c r="D3" s="45" t="s">
        <v>114</v>
      </c>
      <c r="E3" s="45" t="s">
        <v>115</v>
      </c>
      <c r="F3" s="45" t="s">
        <v>116</v>
      </c>
      <c r="G3" s="45" t="s">
        <v>117</v>
      </c>
      <c r="H3" s="45" t="s">
        <v>118</v>
      </c>
      <c r="I3" s="45" t="s">
        <v>119</v>
      </c>
      <c r="J3" s="45" t="s">
        <v>120</v>
      </c>
      <c r="K3" s="45" t="s">
        <v>121</v>
      </c>
      <c r="L3" s="45" t="s">
        <v>122</v>
      </c>
      <c r="M3" s="45" t="s">
        <v>123</v>
      </c>
      <c r="N3" s="45" t="s">
        <v>124</v>
      </c>
      <c r="O3" s="45" t="s">
        <v>125</v>
      </c>
      <c r="P3" s="45" t="s">
        <v>126</v>
      </c>
      <c r="Q3" s="45" t="s">
        <v>127</v>
      </c>
      <c r="R3" s="45" t="s">
        <v>128</v>
      </c>
      <c r="S3" s="35"/>
      <c r="T3" s="35"/>
      <c r="U3" s="35"/>
    </row>
    <row r="4" spans="2:21" ht="75" x14ac:dyDescent="0.25">
      <c r="B4" s="40" t="str">
        <f>MRF!C23</f>
        <v>Mustermann Endkunden Workshop</v>
      </c>
      <c r="C4" s="40" t="str">
        <f>MRF!C27</f>
        <v>Here you enter all relevant information about your planned activity. Please note that there are some people involved in the process who have no knowledge about your business and your objectives. Hence the better your description is the faster can your request be processed.</v>
      </c>
      <c r="D4" s="40" t="str">
        <f>MRF!C37</f>
        <v>End Users</v>
      </c>
      <c r="E4" s="39" t="str">
        <f>MRF!C38</f>
        <v>SMB</v>
      </c>
      <c r="F4" s="41"/>
      <c r="G4" s="41"/>
      <c r="H4" s="42">
        <f>MRF!C33</f>
        <v>43311</v>
      </c>
      <c r="I4" s="42">
        <f>MRF!C34</f>
        <v>43311</v>
      </c>
      <c r="J4" s="39" t="str">
        <f>MRF!C24</f>
        <v>Seminar/Workshop</v>
      </c>
      <c r="K4" s="39" t="str">
        <f>MRF!C54</f>
        <v># attendees</v>
      </c>
      <c r="L4" s="39">
        <f>MRF!C55</f>
        <v>50</v>
      </c>
      <c r="M4" s="43">
        <f>MRF!C57</f>
        <v>100000</v>
      </c>
      <c r="N4" s="72">
        <f>MRF!C50/MRF!C49</f>
        <v>0.3</v>
      </c>
      <c r="O4" s="41"/>
      <c r="P4" s="39" t="str">
        <f>MRF!C10</f>
        <v>Mustermann GmbH</v>
      </c>
      <c r="Q4" s="43">
        <f>MRF!C49</f>
        <v>10000</v>
      </c>
      <c r="R4" s="43">
        <f>MRF!C50</f>
        <v>3000</v>
      </c>
    </row>
    <row r="5" spans="2:21" ht="60" x14ac:dyDescent="0.25">
      <c r="F5" s="38" t="s">
        <v>146</v>
      </c>
      <c r="G5" s="38" t="s">
        <v>146</v>
      </c>
      <c r="M5" s="38" t="s">
        <v>147</v>
      </c>
      <c r="N5" s="38"/>
      <c r="O5" s="38" t="s">
        <v>146</v>
      </c>
      <c r="Q5" s="38" t="s">
        <v>147</v>
      </c>
      <c r="R5" s="38" t="s">
        <v>147</v>
      </c>
    </row>
    <row r="9" spans="2:21" ht="39" x14ac:dyDescent="0.25">
      <c r="B9" s="28" t="s">
        <v>99</v>
      </c>
      <c r="C9" s="55">
        <f>MRF!C57/MRF!C50</f>
        <v>33.333333333333336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27"/>
  <sheetViews>
    <sheetView workbookViewId="0">
      <selection activeCell="B9" sqref="B9"/>
    </sheetView>
  </sheetViews>
  <sheetFormatPr baseColWidth="10" defaultColWidth="8.7109375" defaultRowHeight="12.75" x14ac:dyDescent="0.2"/>
  <cols>
    <col min="1" max="1" width="19.85546875" style="4" bestFit="1" customWidth="1"/>
    <col min="2" max="2" width="17.7109375" style="4" bestFit="1" customWidth="1"/>
    <col min="3" max="3" width="49.140625" style="4" bestFit="1" customWidth="1"/>
    <col min="4" max="4" width="13.85546875" style="4" bestFit="1" customWidth="1"/>
    <col min="5" max="5" width="14.5703125" style="4" bestFit="1" customWidth="1"/>
    <col min="6" max="6" width="13.140625" style="4" bestFit="1" customWidth="1"/>
    <col min="7" max="7" width="17.42578125" style="4" bestFit="1" customWidth="1"/>
    <col min="8" max="8" width="21.5703125" style="4" bestFit="1" customWidth="1"/>
    <col min="9" max="9" width="26.140625" style="4" bestFit="1" customWidth="1"/>
    <col min="10" max="10" width="16.85546875" style="4" bestFit="1" customWidth="1"/>
    <col min="11" max="11" width="17.85546875" style="4" bestFit="1" customWidth="1"/>
    <col min="12" max="12" width="11.5703125" style="4" bestFit="1" customWidth="1"/>
    <col min="13" max="13" width="29.42578125" style="4" bestFit="1" customWidth="1"/>
    <col min="14" max="14" width="49.140625" style="4" bestFit="1" customWidth="1"/>
    <col min="15" max="16384" width="8.7109375" style="4"/>
  </cols>
  <sheetData>
    <row r="1" spans="1:13" x14ac:dyDescent="0.2">
      <c r="A1" s="29" t="s">
        <v>15</v>
      </c>
      <c r="B1" s="29" t="s">
        <v>16</v>
      </c>
      <c r="C1" s="29" t="s">
        <v>216</v>
      </c>
      <c r="D1" s="29" t="s">
        <v>121</v>
      </c>
      <c r="E1" s="29" t="s">
        <v>32</v>
      </c>
      <c r="F1" s="29" t="s">
        <v>19</v>
      </c>
      <c r="G1" s="29" t="s">
        <v>130</v>
      </c>
      <c r="H1" s="29" t="s">
        <v>22</v>
      </c>
      <c r="I1" s="29" t="s">
        <v>131</v>
      </c>
      <c r="J1" s="29" t="s">
        <v>26</v>
      </c>
      <c r="K1" s="29" t="s">
        <v>29</v>
      </c>
      <c r="L1" s="29" t="s">
        <v>90</v>
      </c>
      <c r="M1" s="29" t="s">
        <v>294</v>
      </c>
    </row>
    <row r="2" spans="1:13" x14ac:dyDescent="0.2">
      <c r="A2" s="4" t="s">
        <v>345</v>
      </c>
      <c r="B2" s="6" t="s">
        <v>56</v>
      </c>
      <c r="C2" s="6" t="s">
        <v>220</v>
      </c>
      <c r="D2" s="4" t="s">
        <v>141</v>
      </c>
      <c r="E2" s="4" t="s">
        <v>42</v>
      </c>
      <c r="F2" s="4" t="s">
        <v>20</v>
      </c>
      <c r="G2" s="4" t="s">
        <v>135</v>
      </c>
      <c r="H2" s="8" t="s">
        <v>136</v>
      </c>
      <c r="I2" s="8" t="s">
        <v>23</v>
      </c>
      <c r="J2" s="8" t="s">
        <v>27</v>
      </c>
      <c r="K2" s="8" t="s">
        <v>87</v>
      </c>
      <c r="L2" s="8" t="s">
        <v>91</v>
      </c>
      <c r="M2" s="4" t="s">
        <v>286</v>
      </c>
    </row>
    <row r="3" spans="1:13" x14ac:dyDescent="0.2">
      <c r="A3" s="4" t="s">
        <v>348</v>
      </c>
      <c r="B3" s="4" t="s">
        <v>17</v>
      </c>
      <c r="C3" s="6" t="s">
        <v>220</v>
      </c>
      <c r="D3" s="4" t="s">
        <v>144</v>
      </c>
      <c r="E3" s="4" t="s">
        <v>155</v>
      </c>
      <c r="F3" s="4" t="s">
        <v>21</v>
      </c>
      <c r="G3" s="4" t="s">
        <v>132</v>
      </c>
      <c r="H3" s="8" t="s">
        <v>137</v>
      </c>
      <c r="I3" s="4" t="s">
        <v>24</v>
      </c>
      <c r="J3" s="4" t="s">
        <v>28</v>
      </c>
      <c r="K3" s="4" t="s">
        <v>17</v>
      </c>
      <c r="L3" s="4" t="s">
        <v>92</v>
      </c>
      <c r="M3" s="4" t="s">
        <v>161</v>
      </c>
    </row>
    <row r="4" spans="1:13" x14ac:dyDescent="0.2">
      <c r="A4" s="4" t="s">
        <v>43</v>
      </c>
      <c r="B4" s="8" t="s">
        <v>82</v>
      </c>
      <c r="C4" s="6" t="s">
        <v>220</v>
      </c>
      <c r="D4" s="4" t="s">
        <v>142</v>
      </c>
      <c r="E4" s="4" t="s">
        <v>161</v>
      </c>
      <c r="G4" s="4" t="s">
        <v>134</v>
      </c>
      <c r="H4" s="8" t="s">
        <v>138</v>
      </c>
      <c r="I4" s="4" t="s">
        <v>25</v>
      </c>
      <c r="K4" s="4" t="s">
        <v>86</v>
      </c>
      <c r="L4" s="4" t="s">
        <v>93</v>
      </c>
      <c r="M4" s="4" t="s">
        <v>287</v>
      </c>
    </row>
    <row r="5" spans="1:13" x14ac:dyDescent="0.2">
      <c r="A5" s="4" t="s">
        <v>10</v>
      </c>
      <c r="B5" s="4" t="s">
        <v>18</v>
      </c>
      <c r="C5" s="6" t="s">
        <v>220</v>
      </c>
      <c r="D5" s="4" t="s">
        <v>144</v>
      </c>
      <c r="E5" s="4" t="s">
        <v>159</v>
      </c>
      <c r="H5" s="8" t="s">
        <v>139</v>
      </c>
      <c r="I5" s="8" t="s">
        <v>63</v>
      </c>
      <c r="K5" s="4" t="s">
        <v>84</v>
      </c>
      <c r="L5" s="4" t="s">
        <v>94</v>
      </c>
      <c r="M5" s="4" t="s">
        <v>288</v>
      </c>
    </row>
    <row r="6" spans="1:13" x14ac:dyDescent="0.2">
      <c r="A6" s="4" t="s">
        <v>13</v>
      </c>
      <c r="B6" s="4" t="s">
        <v>58</v>
      </c>
      <c r="C6" s="6" t="s">
        <v>220</v>
      </c>
      <c r="D6" s="4" t="s">
        <v>141</v>
      </c>
      <c r="E6" s="4" t="s">
        <v>350</v>
      </c>
      <c r="H6" s="8"/>
      <c r="K6" s="8" t="s">
        <v>88</v>
      </c>
      <c r="L6" s="4" t="s">
        <v>95</v>
      </c>
      <c r="M6" s="4" t="s">
        <v>289</v>
      </c>
    </row>
    <row r="7" spans="1:13" x14ac:dyDescent="0.2">
      <c r="A7" s="4" t="s">
        <v>44</v>
      </c>
      <c r="B7" s="4" t="s">
        <v>100</v>
      </c>
      <c r="C7" s="6" t="s">
        <v>220</v>
      </c>
      <c r="D7" s="4" t="s">
        <v>143</v>
      </c>
      <c r="E7" s="4" t="s">
        <v>351</v>
      </c>
      <c r="H7" s="8"/>
      <c r="K7" s="4" t="s">
        <v>83</v>
      </c>
      <c r="L7" s="4" t="s">
        <v>165</v>
      </c>
      <c r="M7" s="4" t="s">
        <v>290</v>
      </c>
    </row>
    <row r="8" spans="1:13" x14ac:dyDescent="0.2">
      <c r="A8" s="4" t="s">
        <v>14</v>
      </c>
      <c r="B8" s="6" t="s">
        <v>217</v>
      </c>
      <c r="C8" s="4" t="s">
        <v>312</v>
      </c>
      <c r="D8" s="4" t="s">
        <v>140</v>
      </c>
      <c r="E8" s="4" t="s">
        <v>352</v>
      </c>
      <c r="H8" s="8"/>
      <c r="K8" s="4" t="s">
        <v>30</v>
      </c>
      <c r="M8" s="4" t="s">
        <v>291</v>
      </c>
    </row>
    <row r="9" spans="1:13" x14ac:dyDescent="0.2">
      <c r="A9" s="4" t="s">
        <v>347</v>
      </c>
      <c r="B9" s="4" t="s">
        <v>85</v>
      </c>
      <c r="C9" s="4" t="s">
        <v>323</v>
      </c>
      <c r="D9" s="4" t="s">
        <v>141</v>
      </c>
      <c r="E9" s="8" t="s">
        <v>34</v>
      </c>
      <c r="H9" s="8"/>
      <c r="K9" s="4" t="s">
        <v>85</v>
      </c>
      <c r="M9" s="4" t="s">
        <v>292</v>
      </c>
    </row>
    <row r="10" spans="1:13" x14ac:dyDescent="0.2">
      <c r="A10" s="4" t="s">
        <v>148</v>
      </c>
      <c r="B10" s="4" t="s">
        <v>101</v>
      </c>
      <c r="C10" s="4" t="s">
        <v>312</v>
      </c>
      <c r="D10" s="4" t="s">
        <v>141</v>
      </c>
      <c r="E10" s="4" t="s">
        <v>39</v>
      </c>
      <c r="H10" s="8"/>
      <c r="K10" s="4" t="s">
        <v>31</v>
      </c>
      <c r="M10" s="4" t="s">
        <v>293</v>
      </c>
    </row>
    <row r="11" spans="1:13" x14ac:dyDescent="0.2">
      <c r="A11" s="4" t="s">
        <v>346</v>
      </c>
      <c r="B11" s="4" t="s">
        <v>57</v>
      </c>
      <c r="C11" s="6" t="s">
        <v>220</v>
      </c>
      <c r="D11" s="4" t="s">
        <v>140</v>
      </c>
      <c r="E11" s="4" t="s">
        <v>158</v>
      </c>
      <c r="K11" s="4" t="s">
        <v>63</v>
      </c>
    </row>
    <row r="12" spans="1:13" x14ac:dyDescent="0.2">
      <c r="A12" s="4" t="s">
        <v>12</v>
      </c>
      <c r="B12" s="4" t="s">
        <v>63</v>
      </c>
      <c r="D12" s="4" t="s">
        <v>145</v>
      </c>
      <c r="E12" s="4" t="s">
        <v>40</v>
      </c>
    </row>
    <row r="13" spans="1:13" x14ac:dyDescent="0.2">
      <c r="A13" s="4" t="s">
        <v>11</v>
      </c>
      <c r="B13" s="8"/>
      <c r="C13" s="8"/>
      <c r="E13" s="8" t="s">
        <v>38</v>
      </c>
    </row>
    <row r="14" spans="1:13" x14ac:dyDescent="0.2">
      <c r="A14" s="4" t="s">
        <v>340</v>
      </c>
      <c r="E14" s="8" t="s">
        <v>35</v>
      </c>
    </row>
    <row r="15" spans="1:13" x14ac:dyDescent="0.2">
      <c r="A15" s="4" t="s">
        <v>341</v>
      </c>
      <c r="E15" s="4" t="s">
        <v>41</v>
      </c>
    </row>
    <row r="16" spans="1:13" x14ac:dyDescent="0.2">
      <c r="E16" s="4" t="s">
        <v>157</v>
      </c>
    </row>
    <row r="17" spans="1:5" x14ac:dyDescent="0.2">
      <c r="E17" s="4" t="s">
        <v>37</v>
      </c>
    </row>
    <row r="18" spans="1:5" x14ac:dyDescent="0.2">
      <c r="E18" s="4" t="s">
        <v>162</v>
      </c>
    </row>
    <row r="19" spans="1:5" x14ac:dyDescent="0.2">
      <c r="E19" s="8" t="s">
        <v>33</v>
      </c>
    </row>
    <row r="20" spans="1:5" x14ac:dyDescent="0.2">
      <c r="E20" s="4" t="s">
        <v>156</v>
      </c>
    </row>
    <row r="21" spans="1:5" x14ac:dyDescent="0.2">
      <c r="E21" s="4" t="s">
        <v>160</v>
      </c>
    </row>
    <row r="22" spans="1:5" x14ac:dyDescent="0.2">
      <c r="E22" s="4" t="s">
        <v>36</v>
      </c>
    </row>
    <row r="23" spans="1:5" x14ac:dyDescent="0.2">
      <c r="A23" s="4" t="s">
        <v>149</v>
      </c>
      <c r="E23" s="4" t="s">
        <v>63</v>
      </c>
    </row>
    <row r="24" spans="1:5" x14ac:dyDescent="0.2">
      <c r="A24" s="4" t="s">
        <v>219</v>
      </c>
      <c r="B24" s="4" t="s">
        <v>151</v>
      </c>
      <c r="C24" s="4" t="s">
        <v>150</v>
      </c>
    </row>
    <row r="25" spans="1:5" x14ac:dyDescent="0.2">
      <c r="A25" s="4" t="s">
        <v>342</v>
      </c>
      <c r="B25" s="51">
        <v>43335</v>
      </c>
      <c r="C25" s="4" t="s">
        <v>152</v>
      </c>
    </row>
    <row r="26" spans="1:5" x14ac:dyDescent="0.2">
      <c r="A26" s="4" t="s">
        <v>343</v>
      </c>
      <c r="B26" s="51">
        <v>43340</v>
      </c>
      <c r="C26" s="4" t="s">
        <v>344</v>
      </c>
    </row>
    <row r="27" spans="1:5" x14ac:dyDescent="0.2">
      <c r="A27" s="4" t="s">
        <v>354</v>
      </c>
      <c r="B27" s="51">
        <v>43587</v>
      </c>
      <c r="C27" s="4" t="s">
        <v>353</v>
      </c>
    </row>
  </sheetData>
  <sheetProtection algorithmName="SHA-512" hashValue="krP6qQ6sQ1sepTkLlNna7XoyUXJvaYW4tBgTZsDGatUwEvC9xwaYMiJ7BAD7VBZIbiONDib/PbDAPa3fE8Gqpg==" saltValue="4pMOGa5Qk52cSG3NUpaTig==" spinCount="100000" sheet="1" objects="1" scenarios="1"/>
  <sortState xmlns:xlrd2="http://schemas.microsoft.com/office/spreadsheetml/2017/richdata2" ref="E3:E20">
    <sortCondition ref="E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Instruktionen</vt:lpstr>
      <vt:lpstr>MRF</vt:lpstr>
      <vt:lpstr>Event Information</vt:lpstr>
      <vt:lpstr>for distis only</vt:lpstr>
      <vt:lpstr>Drop-Down Lists</vt:lpstr>
    </vt:vector>
  </TitlesOfParts>
  <Company>Fortinet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Markus Bierwisch</dc:creator>
  <cp:lastModifiedBy>Jasmina Basic</cp:lastModifiedBy>
  <cp:lastPrinted>2018-08-07T09:12:14Z</cp:lastPrinted>
  <dcterms:created xsi:type="dcterms:W3CDTF">2018-07-16T19:21:38Z</dcterms:created>
  <dcterms:modified xsi:type="dcterms:W3CDTF">2021-03-24T08:35:44Z</dcterms:modified>
</cp:coreProperties>
</file>